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3"/>
  <workbookPr codeName="ThisWorkbook"/>
  <bookViews>
    <workbookView xWindow="0" yWindow="0" windowWidth="21600" windowHeight="9750" activeTab="0"/>
  </bookViews>
  <sheets>
    <sheet name="F6A" sheetId="2" r:id="rId1"/>
    <sheet name="F6B" sheetId="3" r:id="rId2"/>
    <sheet name="F6C" sheetId="4" r:id="rId3"/>
    <sheet name="F6D" sheetId="5" r:id="rId4"/>
  </sheets>
  <externalReferences>
    <externalReference r:id="rId7"/>
    <externalReference r:id="rId8"/>
    <externalReference r:id="rId9"/>
    <externalReference r:id="rId10"/>
  </externalReferences>
  <definedNames>
    <definedName name="aa">#REF!</definedName>
    <definedName name="aaaa">#REF!</definedName>
    <definedName name="aaaaaaaa">#REF!</definedName>
    <definedName name="aaaaaaaaaaaa">#REF!</definedName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_xlnm.Print_Area" localSheetId="0">'F6A'!$A$1:$G$191</definedName>
    <definedName name="_xlnm.Print_Area" localSheetId="1">'F6B'!$A$113:$G$137</definedName>
    <definedName name="ENTE_PUBLICO_A">'[3]Info General'!$C$7</definedName>
    <definedName name="ENTIDAD">'[1]Info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MONTO1">'[3]Info General'!$D$18</definedName>
    <definedName name="MONTO2">'[3]Info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SALDO_PENDIENTE">'[3]Info General'!$F$18</definedName>
    <definedName name="TRIMESTRE">'[3]Info General'!$C$16</definedName>
    <definedName name="XDO_?c1000?">#REF!</definedName>
    <definedName name="XDO_?c1001?">#REF!</definedName>
    <definedName name="XDO_?c1002?">#REF!</definedName>
    <definedName name="XDO_?c1003?">#REF!</definedName>
    <definedName name="XDO_?c1004?">#REF!</definedName>
    <definedName name="XDO_?c1005?">#REF!</definedName>
    <definedName name="XDO_?c1006?">#REF!</definedName>
    <definedName name="XDO_?c1007?">#REF!</definedName>
    <definedName name="XDO_?c1008?">#REF!</definedName>
    <definedName name="XDO_?c1009?">#REF!</definedName>
    <definedName name="XDO_?c1010?">#REF!</definedName>
    <definedName name="XDO_?c1011?">#REF!</definedName>
    <definedName name="XDO_?c1012?">#REF!</definedName>
    <definedName name="XDO_?c1013?">#REF!</definedName>
    <definedName name="XDO_?c1014?">#REF!</definedName>
    <definedName name="XDO_?c1015?">#REF!</definedName>
    <definedName name="XDO_?c1016?">#REF!</definedName>
    <definedName name="XDO_?c1017?">#REF!</definedName>
    <definedName name="XDO_?c1018?">#REF!</definedName>
    <definedName name="XDO_?c1019?">#REF!</definedName>
    <definedName name="XDO_?c1020?">#REF!</definedName>
    <definedName name="XDO_?c1021?">#REF!</definedName>
    <definedName name="XDO_?c1022?">#REF!</definedName>
    <definedName name="XDO_?c1023?">#REF!</definedName>
    <definedName name="XDO_?c1024?">#REF!</definedName>
    <definedName name="XDO_?c1025?">#REF!</definedName>
    <definedName name="XDO_?c1026?">#REF!</definedName>
    <definedName name="XDO_?c1027?">#REF!</definedName>
    <definedName name="XDO_?c1028?">#REF!</definedName>
    <definedName name="XDO_?c1029?">#REF!</definedName>
    <definedName name="XDO_?c1030?">#REF!</definedName>
    <definedName name="XDO_GROUP_?RptLine?">#REF!</definedName>
    <definedName name="_xlnm.Print_Titles" localSheetId="0">'F6A'!$2:$8</definedName>
    <definedName name="_xlnm.Print_Titles" localSheetId="1">'F6B'!$2:$8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<sst xmlns="http://schemas.openxmlformats.org/spreadsheetml/2006/main" count="412" uniqueCount="231">
  <si>
    <t>(PESOS)</t>
  </si>
  <si>
    <t>Concepto (c)</t>
  </si>
  <si>
    <t>Devengado</t>
  </si>
  <si>
    <t>Pagado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</si>
  <si>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</si>
  <si>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</si>
  <si>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</si>
  <si>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</si>
  <si>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</si>
  <si>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</si>
  <si>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</si>
  <si>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</si>
  <si>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</si>
  <si>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</si>
  <si>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</si>
  <si>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</si>
  <si>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</si>
  <si>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</si>
  <si>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</si>
  <si>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</si>
  <si>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</si>
  <si>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</si>
  <si>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</si>
  <si>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</si>
  <si>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</si>
  <si>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</si>
  <si>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</si>
  <si>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</si>
  <si>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</si>
  <si>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</si>
  <si>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</si>
  <si>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</si>
  <si>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</si>
  <si>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</si>
  <si>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</si>
  <si>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</si>
  <si>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</si>
  <si>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</si>
  <si>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</si>
  <si>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</si>
  <si>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</si>
  <si>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</si>
  <si>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</si>
  <si>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</si>
  <si>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</si>
  <si>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</si>
  <si>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</si>
  <si>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</si>
  <si>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</si>
  <si>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</si>
  <si>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</si>
  <si>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</si>
  <si>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</si>
  <si>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</si>
  <si>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</si>
  <si>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</si>
  <si>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</si>
  <si>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</si>
  <si>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</si>
  <si>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</si>
  <si>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</si>
  <si>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</si>
  <si>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</si>
  <si>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</si>
  <si>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</si>
  <si>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</si>
  <si>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</si>
  <si>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</si>
  <si>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</si>
  <si>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</si>
  <si>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</si>
  <si>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</si>
  <si>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</si>
  <si>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</si>
  <si>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</si>
  <si>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</si>
  <si>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</si>
  <si>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</si>
  <si>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</si>
  <si>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</si>
  <si>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</si>
  <si>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</si>
  <si>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</si>
  <si>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</si>
  <si>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</si>
  <si>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</si>
  <si>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</si>
  <si>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</si>
  <si>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</si>
  <si>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</si>
  <si>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</si>
  <si>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</si>
  <si>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</si>
  <si>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</si>
  <si>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</si>
  <si>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</si>
  <si>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I. Gasto No Etiquetado (I=A+B+C+D+E+F+G+H)</t>
  </si>
  <si>
    <t>*</t>
  </si>
  <si>
    <t>II. Gasto Etiquetado (II=A+B+C+D+E+F+G+H)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</si>
  <si>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</si>
  <si>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</si>
  <si>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</si>
  <si>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</si>
  <si>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</si>
  <si>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</si>
  <si>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</si>
  <si>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</si>
  <si>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</si>
  <si>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</si>
  <si>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</si>
  <si>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</si>
  <si>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</si>
  <si>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</si>
  <si>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</si>
  <si>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</si>
  <si>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</si>
  <si>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</si>
  <si>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</si>
  <si>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</si>
  <si>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</si>
  <si>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</si>
  <si>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</si>
  <si>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</si>
  <si>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</si>
  <si>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</si>
  <si>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</si>
  <si>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</si>
  <si>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</si>
  <si>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</si>
  <si>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</si>
  <si>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</si>
  <si>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</si>
  <si>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</si>
  <si>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</si>
  <si>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</si>
  <si>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</si>
  <si>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</si>
  <si>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</si>
  <si>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</si>
  <si>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</si>
  <si>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</si>
  <si>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</si>
  <si>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</si>
  <si>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</si>
  <si>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</si>
  <si>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</si>
  <si>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</si>
  <si>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</si>
  <si>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</si>
  <si>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</si>
  <si>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</si>
  <si>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</si>
  <si>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</si>
  <si>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</si>
  <si>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</si>
  <si>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</si>
  <si>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M.F. y C.P. ENRIQUE RODRIGO SOSA CAMPOS</t>
  </si>
  <si>
    <t>Municipio de León, Gobierno del Estado de Guanajuato (a)</t>
  </si>
  <si>
    <t>Del 1 de enero al 31 de marzo de 2021 (b)</t>
  </si>
  <si>
    <t>1009 Presidente Municipal</t>
  </si>
  <si>
    <t>1010 Síndicos</t>
  </si>
  <si>
    <t>1011 Regidores</t>
  </si>
  <si>
    <t>1012 Delegados y Subdelegados Municipales</t>
  </si>
  <si>
    <t>1013 Administración de Servicios Municipales</t>
  </si>
  <si>
    <t>1195 Despacho del Presidente Municipal</t>
  </si>
  <si>
    <t>1196 Dirección de Relaciones Públicas y Agenda</t>
  </si>
  <si>
    <t>1198 Dirección de Atención Ciudadana</t>
  </si>
  <si>
    <t>1210 Secretaria del Ayuntamiento</t>
  </si>
  <si>
    <t>1211 Dirección General de Asuntos Juridicos</t>
  </si>
  <si>
    <t>1212 Dirección General de Gobierno</t>
  </si>
  <si>
    <t>1213 Secretaría Técnica de Honor y Justicia</t>
  </si>
  <si>
    <t>1214 Dirección General de Apoyo a la Función Edilícia</t>
  </si>
  <si>
    <t>1215 Dirección General de Fiscalización y Control</t>
  </si>
  <si>
    <t>1216 Dirección General de Archivos</t>
  </si>
  <si>
    <t>1218 Subsecretaria Técnica</t>
  </si>
  <si>
    <t>1310 Tesoreria Municipal</t>
  </si>
  <si>
    <t>1311 Dirección General de Egresos</t>
  </si>
  <si>
    <t>1314 Dirección General de Ingresos</t>
  </si>
  <si>
    <t>1315 Dirección General de Recursos Materiales y Servicios Generales</t>
  </si>
  <si>
    <t>1316 Dirección General de Inversión Pública</t>
  </si>
  <si>
    <t>1410 Contraloría Municipal</t>
  </si>
  <si>
    <t>1510 Secretaría de Seguridad Pública Municipal</t>
  </si>
  <si>
    <t>1512 Dirección General de Policía Municipal</t>
  </si>
  <si>
    <t>1513 Dirección General de Tránsito Municipal</t>
  </si>
  <si>
    <t>1514 Dirección General de Protección Civil</t>
  </si>
  <si>
    <t>1517 Dirección General de Prevención del Delito y Ejecución de Sanciones</t>
  </si>
  <si>
    <t>1519 Dirección de Centro de Formación Policial</t>
  </si>
  <si>
    <t>1520 Dirección General del Centro de Cómputo, Comando, Comunicaciones y Control</t>
  </si>
  <si>
    <t>1521 Dirección de Servicios de Seguridad Privada</t>
  </si>
  <si>
    <t>1522 Subsecretaria de Atención a la Comunidad</t>
  </si>
  <si>
    <t>1523 Juzgado Cívico General</t>
  </si>
  <si>
    <t>1610 Dirección General de Comunicación Social</t>
  </si>
  <si>
    <t>1710 Dirección General de Desarrollo Institucional</t>
  </si>
  <si>
    <t>1810 Dirección General de Desarrollo Rural</t>
  </si>
  <si>
    <t>1815 Dirección General de Desarrollo Social y Humano</t>
  </si>
  <si>
    <t>1816 Dirección de Programas Estratégicos</t>
  </si>
  <si>
    <t>1817 Dirección de Pipas Municipales</t>
  </si>
  <si>
    <t>1910 Dirección de Desarrollo y Participación Ciudadana</t>
  </si>
  <si>
    <t>2010 Dirección General de Desarrollo Urbano</t>
  </si>
  <si>
    <t>2110 Dirección General de Economía</t>
  </si>
  <si>
    <t>2111 Dirección de Comercio y Consumo</t>
  </si>
  <si>
    <t>2210 Dirección General de Educación</t>
  </si>
  <si>
    <t>2310 Dirección General de Medio Ambiente</t>
  </si>
  <si>
    <t>2410 Dirección General de Movilidad</t>
  </si>
  <si>
    <t>2510 Dirección General de Obra Pública</t>
  </si>
  <si>
    <t>2610 Dirección General de Salud</t>
  </si>
  <si>
    <t>2615 Dirección de Aseo Público</t>
  </si>
  <si>
    <t>2715 Provisiones Económicas</t>
  </si>
  <si>
    <t>2810 Egreso aplicable a diversas dependencias</t>
  </si>
  <si>
    <t>3110 Dirección General de Hospitalidad y Turismo</t>
  </si>
  <si>
    <t>3210 Dirección General de Innovación</t>
  </si>
  <si>
    <t>4010 Unidad de Transparencia</t>
  </si>
  <si>
    <t>4011 Juzgados Administrativos Municipales</t>
  </si>
  <si>
    <t>4012 Defensoria de Oficio en Materia Administrativa</t>
  </si>
  <si>
    <t>4013 Instituto Municipal de Planeación</t>
  </si>
  <si>
    <t>5010 Patronato de Bomberos de León Guanajuato</t>
  </si>
  <si>
    <t>5011 Comision Municipal de Cultura Física y Deporte de León</t>
  </si>
  <si>
    <t>5012 Sistema para el Desarrollo Integral de la Familia</t>
  </si>
  <si>
    <t>5013 Patronato Explora</t>
  </si>
  <si>
    <t>5015 Patronato de la Feria Estatal de León y Parque Ecológico</t>
  </si>
  <si>
    <t>5017 Instituto Municipal de Vivienda de León</t>
  </si>
  <si>
    <t>5018 Instituto Cultural de León</t>
  </si>
  <si>
    <t>5019 Instituto Municipal de las Mujeres</t>
  </si>
  <si>
    <t>5021 Patronato del Parque Zoológico de León</t>
  </si>
  <si>
    <t>5051 Fideicomiso de Obras por Cooperación</t>
  </si>
  <si>
    <t>5052 Instituto Municipal de la Juventud</t>
  </si>
  <si>
    <t>5053 Patronato del Parque Ecológico Metropolitano</t>
  </si>
  <si>
    <t>5056 Fideicomiso Museo de la Ciudad de León</t>
  </si>
  <si>
    <t>5057 Sistema Integral Aseo Público de León</t>
  </si>
  <si>
    <t>5058 Academia Metropolitana de Seguridad Pública</t>
  </si>
  <si>
    <t>3010 Deuda Pública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</si>
</sst>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#,##0_ ;\-#,##0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10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</cellStyleXfs>
  <cellXfs count="8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indent="3"/>
    </xf>
    <xf numFmtId="0" fontId="0" fillId="0" borderId="2" xfId="0" applyFill="1" applyBorder="1" applyAlignment="1">
      <alignment horizontal="left" vertical="center" indent="6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43" fontId="0" fillId="0" borderId="0" xfId="20" applyFont="1"/>
    <xf numFmtId="43" fontId="2" fillId="2" borderId="1" xfId="2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4" xfId="0" applyFont="1" applyBorder="1"/>
    <xf numFmtId="164" fontId="6" fillId="0" borderId="5" xfId="21" applyNumberFormat="1" applyFont="1" applyBorder="1" applyAlignment="1" applyProtection="1">
      <alignment horizontal="center" vertical="top" wrapText="1"/>
      <protection locked="0"/>
    </xf>
    <xf numFmtId="164" fontId="6" fillId="0" borderId="0" xfId="21" applyNumberFormat="1" applyFont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vertical="center" indent="6"/>
    </xf>
    <xf numFmtId="0" fontId="0" fillId="3" borderId="2" xfId="0" applyFill="1" applyBorder="1" applyAlignment="1">
      <alignment horizontal="left" vertical="center" indent="9"/>
    </xf>
    <xf numFmtId="0" fontId="0" fillId="3" borderId="2" xfId="0" applyFill="1" applyBorder="1" applyAlignment="1">
      <alignment horizontal="left" vertical="center" indent="3"/>
    </xf>
    <xf numFmtId="0" fontId="2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43" fontId="0" fillId="0" borderId="3" xfId="20" applyFont="1" applyBorder="1"/>
    <xf numFmtId="0" fontId="2" fillId="2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indent="3"/>
    </xf>
    <xf numFmtId="0" fontId="0" fillId="0" borderId="2" xfId="0" applyFill="1" applyBorder="1" applyAlignment="1" applyProtection="1">
      <alignment horizontal="left" vertical="center" indent="6"/>
      <protection locked="0"/>
    </xf>
    <xf numFmtId="0" fontId="3" fillId="0" borderId="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indent="9"/>
    </xf>
    <xf numFmtId="0" fontId="0" fillId="0" borderId="2" xfId="0" applyFill="1" applyBorder="1" applyAlignment="1">
      <alignment horizontal="left" vertical="center" wrapText="1" indent="9"/>
    </xf>
    <xf numFmtId="0" fontId="0" fillId="0" borderId="2" xfId="0" applyFill="1" applyBorder="1" applyAlignment="1">
      <alignment horizontal="left" vertical="center" wrapText="1" indent="6"/>
    </xf>
    <xf numFmtId="0" fontId="0" fillId="0" borderId="2" xfId="0" applyFill="1" applyBorder="1" applyAlignment="1">
      <alignment horizontal="left" wrapText="1" indent="9"/>
    </xf>
    <xf numFmtId="0" fontId="0" fillId="0" borderId="8" xfId="0" applyFill="1" applyBorder="1"/>
    <xf numFmtId="0" fontId="2" fillId="2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indent="3"/>
    </xf>
    <xf numFmtId="0" fontId="0" fillId="0" borderId="8" xfId="0" applyBorder="1" applyAlignment="1">
      <alignment horizontal="center"/>
    </xf>
    <xf numFmtId="165" fontId="2" fillId="0" borderId="10" xfId="20" applyNumberFormat="1" applyFont="1" applyFill="1" applyBorder="1" applyAlignment="1" applyProtection="1">
      <alignment horizontal="right" vertical="center"/>
      <protection locked="0"/>
    </xf>
    <xf numFmtId="165" fontId="0" fillId="0" borderId="10" xfId="20" applyNumberFormat="1" applyFont="1" applyFill="1" applyBorder="1" applyAlignment="1" applyProtection="1">
      <alignment horizontal="right" vertical="center"/>
      <protection locked="0"/>
    </xf>
    <xf numFmtId="165" fontId="0" fillId="0" borderId="10" xfId="20" applyNumberFormat="1" applyFont="1" applyFill="1" applyBorder="1" applyAlignment="1">
      <alignment horizontal="right" vertical="center"/>
    </xf>
    <xf numFmtId="165" fontId="2" fillId="0" borderId="11" xfId="20" applyNumberFormat="1" applyFont="1" applyFill="1" applyBorder="1" applyAlignment="1" applyProtection="1">
      <alignment vertical="center"/>
      <protection locked="0"/>
    </xf>
    <xf numFmtId="165" fontId="0" fillId="0" borderId="10" xfId="20" applyNumberFormat="1" applyFont="1" applyFill="1" applyBorder="1" applyAlignment="1" applyProtection="1">
      <alignment vertical="center"/>
      <protection locked="0"/>
    </xf>
    <xf numFmtId="165" fontId="2" fillId="0" borderId="10" xfId="20" applyNumberFormat="1" applyFont="1" applyFill="1" applyBorder="1" applyAlignment="1" applyProtection="1">
      <alignment vertical="center"/>
      <protection locked="0"/>
    </xf>
    <xf numFmtId="165" fontId="0" fillId="0" borderId="10" xfId="20" applyNumberFormat="1" applyFont="1" applyFill="1" applyBorder="1" applyAlignment="1" applyProtection="1">
      <alignment vertical="center" wrapText="1"/>
      <protection locked="0"/>
    </xf>
    <xf numFmtId="165" fontId="0" fillId="0" borderId="10" xfId="20" applyNumberFormat="1" applyFont="1" applyFill="1" applyBorder="1" applyAlignment="1">
      <alignment vertical="center"/>
    </xf>
    <xf numFmtId="165" fontId="2" fillId="3" borderId="2" xfId="20" applyNumberFormat="1" applyFont="1" applyFill="1" applyBorder="1" applyAlignment="1" applyProtection="1">
      <alignment vertical="center"/>
      <protection locked="0"/>
    </xf>
    <xf numFmtId="165" fontId="0" fillId="3" borderId="2" xfId="20" applyNumberFormat="1" applyFont="1" applyFill="1" applyBorder="1" applyAlignment="1" applyProtection="1">
      <alignment vertical="center"/>
      <protection locked="0"/>
    </xf>
    <xf numFmtId="165" fontId="0" fillId="3" borderId="2" xfId="2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0" fillId="0" borderId="2" xfId="0" applyNumberFormat="1" applyFill="1" applyBorder="1" applyAlignment="1" applyProtection="1">
      <alignment vertical="center"/>
      <protection locked="0"/>
    </xf>
    <xf numFmtId="3" fontId="0" fillId="0" borderId="2" xfId="0" applyNumberFormat="1" applyFont="1" applyFill="1" applyBorder="1" applyAlignment="1" applyProtection="1">
      <alignment vertical="center"/>
      <protection locked="0"/>
    </xf>
    <xf numFmtId="3" fontId="0" fillId="0" borderId="2" xfId="0" applyNumberFormat="1" applyFill="1" applyBorder="1" applyAlignment="1">
      <alignment vertical="center"/>
    </xf>
    <xf numFmtId="3" fontId="2" fillId="0" borderId="2" xfId="0" applyNumberFormat="1" applyFont="1" applyFill="1" applyBorder="1" applyAlignment="1" applyProtection="1">
      <alignment vertical="center"/>
      <protection locked="0"/>
    </xf>
    <xf numFmtId="165" fontId="2" fillId="0" borderId="10" xfId="2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43" fontId="0" fillId="0" borderId="0" xfId="20" applyFont="1" applyBorder="1"/>
    <xf numFmtId="164" fontId="6" fillId="0" borderId="0" xfId="21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/>
    </xf>
    <xf numFmtId="0" fontId="2" fillId="2" borderId="5" xfId="0" applyFont="1" applyFill="1" applyBorder="1" applyAlignment="1" applyProtection="1">
      <alignment horizontal="center" vertical="center"/>
      <protection/>
    </xf>
    <xf numFmtId="0" fontId="2" fillId="2" borderId="11" xfId="0" applyFont="1" applyFill="1" applyBorder="1" applyAlignment="1" applyProtection="1">
      <alignment horizontal="center" vertical="center"/>
      <protection/>
    </xf>
    <xf numFmtId="0" fontId="2" fillId="2" borderId="1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 horizontal="center" vertical="center"/>
      <protection/>
    </xf>
    <xf numFmtId="0" fontId="2" fillId="2" borderId="1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20" applyFont="1" applyFill="1" applyBorder="1" applyAlignment="1">
      <alignment horizontal="center" vertical="center" wrapText="1"/>
    </xf>
    <xf numFmtId="43" fontId="2" fillId="2" borderId="3" xfId="2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2" xfId="21"/>
    <cellStyle name="Normal 4 2" xfId="22"/>
    <cellStyle name="Millares 2 6 2" xfId="23"/>
    <cellStyle name="Normal 2 2 2" xfId="24"/>
    <cellStyle name="Normal 3" xfId="25"/>
    <cellStyle name="Normal 2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19050</xdr:rowOff>
    </xdr:from>
    <xdr:to>
      <xdr:col>0</xdr:col>
      <xdr:colOff>742950</xdr:colOff>
      <xdr:row>6</xdr:row>
      <xdr:rowOff>0</xdr:rowOff>
    </xdr:to>
    <xdr:pic>
      <xdr:nvPicPr>
        <xdr:cNvPr id="2" name="Imagen 1" descr="https://lh3.googleusercontent.com/-Dm-O1auwbWg/YJF3mqfr-bI/AAAAAAAACag/V3dI13eyQ6kLTVlJ1DSOYvkGzA56oNR1ACK8BGAsYHg/s336/2021-05-04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285750"/>
          <a:ext cx="7143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0</xdr:col>
      <xdr:colOff>628650</xdr:colOff>
      <xdr:row>6</xdr:row>
      <xdr:rowOff>0</xdr:rowOff>
    </xdr:to>
    <xdr:pic>
      <xdr:nvPicPr>
        <xdr:cNvPr id="2" name="Imagen 1" descr="https://lh3.googleusercontent.com/-Dm-O1auwbWg/YJF3mqfr-bI/AAAAAAAACag/V3dI13eyQ6kLTVlJ1DSOYvkGzA56oNR1ACK8BGAsYHg/s336/2021-05-04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85750"/>
          <a:ext cx="628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0</xdr:col>
      <xdr:colOff>628650</xdr:colOff>
      <xdr:row>5</xdr:row>
      <xdr:rowOff>171450</xdr:rowOff>
    </xdr:to>
    <xdr:pic>
      <xdr:nvPicPr>
        <xdr:cNvPr id="2" name="Imagen 1" descr="https://lh3.googleusercontent.com/-Dm-O1auwbWg/YJF3mqfr-bI/AAAAAAAACag/V3dI13eyQ6kLTVlJ1DSOYvkGzA56oNR1ACK8BGAsYHg/s336/2021-05-04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85750"/>
          <a:ext cx="6286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9525</xdr:rowOff>
    </xdr:from>
    <xdr:to>
      <xdr:col>0</xdr:col>
      <xdr:colOff>657225</xdr:colOff>
      <xdr:row>6</xdr:row>
      <xdr:rowOff>0</xdr:rowOff>
    </xdr:to>
    <xdr:pic>
      <xdr:nvPicPr>
        <xdr:cNvPr id="2" name="Imagen 1" descr="https://lh3.googleusercontent.com/-Dm-O1auwbWg/YJF3mqfr-bI/AAAAAAAACag/V3dI13eyQ6kLTVlJ1DSOYvkGzA56oNR1ACK8BGAsYHg/s336/2021-05-04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276225"/>
          <a:ext cx="6286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onica.ornelas\Documents\MONICA%20ORNELAS\monica.ornelas%2030-07-2019\monica.ornelas\2019\MODIFICACIONES%20PRESUPUESTALES\5%20MOD%20PPTAL\CUENTA%20PUBLICA\Formatos_Anexo_1_Criterios_LDF%20(2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ulian.oliva\Downloads\Formatos_Anexo_1_Criterios_LDF%20(3)%20(2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stefany.nunez\ownCloud\Cuenta%20P&#250;blica%202020\2.-Cuenta%20Publica\Informaci&#243;n%20Financiera\3er.Trimestre\Papeles%20Trabajo\Balanza%20-%20cop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lanz"/>
      <sheetName val="ESF"/>
      <sheetName val="EA"/>
      <sheetName val="EVHP"/>
      <sheetName val="EC"/>
      <sheetName val="EFE"/>
      <sheetName val="EAa"/>
      <sheetName val="Hoja1"/>
      <sheetName val="XDO_METADA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191"/>
  <sheetViews>
    <sheetView showGridLines="0" tabSelected="1" view="pageBreakPreview" zoomScaleSheetLayoutView="100" workbookViewId="0" topLeftCell="A1">
      <selection activeCell="A16" sqref="A16"/>
    </sheetView>
  </sheetViews>
  <sheetFormatPr defaultColWidth="11.421875" defaultRowHeight="15"/>
  <cols>
    <col min="1" max="1" width="74.8515625" style="0" customWidth="1"/>
    <col min="2" max="7" width="16.8515625" style="6" bestFit="1" customWidth="1"/>
  </cols>
  <sheetData>
    <row r="1" spans="1:7" ht="21">
      <c r="A1" s="74" t="s">
        <v>7</v>
      </c>
      <c r="B1" s="58"/>
      <c r="C1" s="58"/>
      <c r="D1" s="58"/>
      <c r="E1" s="58"/>
      <c r="F1" s="58"/>
      <c r="G1" s="58"/>
    </row>
    <row r="2" spans="1:7" ht="15">
      <c r="A2" s="75" t="s">
        <v>157</v>
      </c>
      <c r="B2" s="75"/>
      <c r="C2" s="75"/>
      <c r="D2" s="75"/>
      <c r="E2" s="75"/>
      <c r="F2" s="75"/>
      <c r="G2" s="75"/>
    </row>
    <row r="3" spans="1:7" ht="15">
      <c r="A3" s="76" t="s">
        <v>8</v>
      </c>
      <c r="B3" s="76"/>
      <c r="C3" s="76"/>
      <c r="D3" s="76"/>
      <c r="E3" s="76"/>
      <c r="F3" s="76"/>
      <c r="G3" s="76"/>
    </row>
    <row r="4" spans="1:7" ht="15">
      <c r="A4" s="76" t="s">
        <v>9</v>
      </c>
      <c r="B4" s="76"/>
      <c r="C4" s="76"/>
      <c r="D4" s="76"/>
      <c r="E4" s="76"/>
      <c r="F4" s="76"/>
      <c r="G4" s="76"/>
    </row>
    <row r="5" spans="1:7" ht="15">
      <c r="A5" s="77" t="s">
        <v>158</v>
      </c>
      <c r="B5" s="77"/>
      <c r="C5" s="77"/>
      <c r="D5" s="77"/>
      <c r="E5" s="77"/>
      <c r="F5" s="77"/>
      <c r="G5" s="77"/>
    </row>
    <row r="6" spans="1:7" ht="15">
      <c r="A6" s="72" t="s">
        <v>0</v>
      </c>
      <c r="B6" s="72"/>
      <c r="C6" s="72"/>
      <c r="D6" s="72"/>
      <c r="E6" s="72"/>
      <c r="F6" s="72"/>
      <c r="G6" s="72"/>
    </row>
    <row r="7" spans="1:7" ht="15">
      <c r="A7" s="78" t="s">
        <v>1</v>
      </c>
      <c r="B7" s="79" t="s">
        <v>10</v>
      </c>
      <c r="C7" s="79"/>
      <c r="D7" s="79"/>
      <c r="E7" s="79"/>
      <c r="F7" s="79"/>
      <c r="G7" s="80" t="s">
        <v>11</v>
      </c>
    </row>
    <row r="8" spans="1:7" ht="52.5" customHeight="1">
      <c r="A8" s="78"/>
      <c r="B8" s="7" t="s">
        <v>12</v>
      </c>
      <c r="C8" s="7" t="s">
        <v>13</v>
      </c>
      <c r="D8" s="7" t="s">
        <v>14</v>
      </c>
      <c r="E8" s="7" t="s">
        <v>2</v>
      </c>
      <c r="F8" s="7" t="s">
        <v>15</v>
      </c>
      <c r="G8" s="79"/>
    </row>
    <row r="9" spans="1:7" ht="15">
      <c r="A9" s="12" t="s">
        <v>16</v>
      </c>
      <c r="B9" s="44">
        <v>4416594003.259999</v>
      </c>
      <c r="C9" s="44">
        <v>875633232.4</v>
      </c>
      <c r="D9" s="44">
        <v>5292227235.66</v>
      </c>
      <c r="E9" s="44">
        <v>1111656968.6200001</v>
      </c>
      <c r="F9" s="44">
        <v>1074701693.91</v>
      </c>
      <c r="G9" s="44">
        <v>4180570267.0399995</v>
      </c>
    </row>
    <row r="10" spans="1:7" ht="15">
      <c r="A10" s="13" t="s">
        <v>17</v>
      </c>
      <c r="B10" s="45">
        <v>2336315157.7799993</v>
      </c>
      <c r="C10" s="45">
        <v>5859076.369999999</v>
      </c>
      <c r="D10" s="45">
        <v>2342174234.1499996</v>
      </c>
      <c r="E10" s="45">
        <v>491559378.26</v>
      </c>
      <c r="F10" s="45">
        <v>484705050.3000001</v>
      </c>
      <c r="G10" s="45">
        <v>1850614855.8899999</v>
      </c>
    </row>
    <row r="11" spans="1:7" ht="15">
      <c r="A11" s="14" t="s">
        <v>18</v>
      </c>
      <c r="B11" s="45">
        <v>1023487745.3999999</v>
      </c>
      <c r="C11" s="45">
        <v>-456993.6</v>
      </c>
      <c r="D11" s="45">
        <v>1023030751.8</v>
      </c>
      <c r="E11" s="45">
        <v>255938536.07000002</v>
      </c>
      <c r="F11" s="45">
        <v>255871401.93000013</v>
      </c>
      <c r="G11" s="45">
        <v>767092215.7299999</v>
      </c>
    </row>
    <row r="12" spans="1:7" ht="15">
      <c r="A12" s="14" t="s">
        <v>19</v>
      </c>
      <c r="B12" s="45">
        <v>23000000.04</v>
      </c>
      <c r="C12" s="45">
        <v>0</v>
      </c>
      <c r="D12" s="45">
        <v>23000000.04</v>
      </c>
      <c r="E12" s="45">
        <v>7325224.47</v>
      </c>
      <c r="F12" s="45">
        <v>7325224.47</v>
      </c>
      <c r="G12" s="45">
        <v>15674775.57</v>
      </c>
    </row>
    <row r="13" spans="1:7" ht="15">
      <c r="A13" s="14" t="s">
        <v>20</v>
      </c>
      <c r="B13" s="45">
        <v>267210559.44</v>
      </c>
      <c r="C13" s="45">
        <v>0</v>
      </c>
      <c r="D13" s="45">
        <v>267210559.44</v>
      </c>
      <c r="E13" s="45">
        <v>51084970.99000002</v>
      </c>
      <c r="F13" s="45">
        <v>50972044.91000002</v>
      </c>
      <c r="G13" s="45">
        <v>216125588.45</v>
      </c>
    </row>
    <row r="14" spans="1:7" ht="15">
      <c r="A14" s="14" t="s">
        <v>21</v>
      </c>
      <c r="B14" s="45">
        <v>306984036.5399999</v>
      </c>
      <c r="C14" s="45">
        <v>1732901.19</v>
      </c>
      <c r="D14" s="45">
        <v>308716937.72999996</v>
      </c>
      <c r="E14" s="45">
        <v>30257156.47999999</v>
      </c>
      <c r="F14" s="45">
        <v>24522147.650000002</v>
      </c>
      <c r="G14" s="45">
        <v>278459781.25</v>
      </c>
    </row>
    <row r="15" spans="1:7" ht="15">
      <c r="A15" s="14" t="s">
        <v>22</v>
      </c>
      <c r="B15" s="45">
        <v>715632816.3599995</v>
      </c>
      <c r="C15" s="45">
        <v>4583168.779999999</v>
      </c>
      <c r="D15" s="45">
        <v>720215985.1399999</v>
      </c>
      <c r="E15" s="45">
        <v>146953490.24999997</v>
      </c>
      <c r="F15" s="45">
        <v>146014231.34</v>
      </c>
      <c r="G15" s="45">
        <v>573262494.8899999</v>
      </c>
    </row>
    <row r="16" spans="1:7" ht="15">
      <c r="A16" s="14" t="s">
        <v>23</v>
      </c>
      <c r="B16" s="45">
        <v>0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</row>
    <row r="17" spans="1:7" ht="15">
      <c r="A17" s="14" t="s">
        <v>24</v>
      </c>
      <c r="B17" s="45">
        <v>0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</row>
    <row r="18" spans="1:7" ht="15">
      <c r="A18" s="13" t="s">
        <v>25</v>
      </c>
      <c r="B18" s="45">
        <v>350760676.76000005</v>
      </c>
      <c r="C18" s="45">
        <v>-18170272.050000012</v>
      </c>
      <c r="D18" s="45">
        <v>332590404.71000004</v>
      </c>
      <c r="E18" s="45">
        <v>57602473.010000005</v>
      </c>
      <c r="F18" s="45">
        <v>52510833.25999998</v>
      </c>
      <c r="G18" s="45">
        <v>274987931.70000005</v>
      </c>
    </row>
    <row r="19" spans="1:7" ht="15">
      <c r="A19" s="14" t="s">
        <v>26</v>
      </c>
      <c r="B19" s="45">
        <v>24024078.480000008</v>
      </c>
      <c r="C19" s="45">
        <v>31703.80000000004</v>
      </c>
      <c r="D19" s="45">
        <v>24055782.28</v>
      </c>
      <c r="E19" s="45">
        <v>683448.5400000002</v>
      </c>
      <c r="F19" s="45">
        <v>601238.2700000003</v>
      </c>
      <c r="G19" s="45">
        <v>23372333.740000002</v>
      </c>
    </row>
    <row r="20" spans="1:7" ht="15">
      <c r="A20" s="14" t="s">
        <v>27</v>
      </c>
      <c r="B20" s="45">
        <v>18329932.78</v>
      </c>
      <c r="C20" s="45">
        <v>823152.1299999999</v>
      </c>
      <c r="D20" s="45">
        <v>19153084.909999996</v>
      </c>
      <c r="E20" s="45">
        <v>1101767.24</v>
      </c>
      <c r="F20" s="45">
        <v>1093564.21</v>
      </c>
      <c r="G20" s="45">
        <v>18051317.669999998</v>
      </c>
    </row>
    <row r="21" spans="1:7" ht="15">
      <c r="A21" s="14" t="s">
        <v>28</v>
      </c>
      <c r="B21" s="45">
        <v>697090.31</v>
      </c>
      <c r="C21" s="45">
        <v>0</v>
      </c>
      <c r="D21" s="45">
        <v>697090.31</v>
      </c>
      <c r="E21" s="45">
        <v>0</v>
      </c>
      <c r="F21" s="45">
        <v>0</v>
      </c>
      <c r="G21" s="45">
        <v>697090.31</v>
      </c>
    </row>
    <row r="22" spans="1:7" ht="15">
      <c r="A22" s="14" t="s">
        <v>29</v>
      </c>
      <c r="B22" s="45">
        <v>17394501.33</v>
      </c>
      <c r="C22" s="45">
        <v>9423503.54</v>
      </c>
      <c r="D22" s="45">
        <v>26818004.869999997</v>
      </c>
      <c r="E22" s="45">
        <v>4711058.460000001</v>
      </c>
      <c r="F22" s="45">
        <v>4274027.720000001</v>
      </c>
      <c r="G22" s="45">
        <v>22106946.409999996</v>
      </c>
    </row>
    <row r="23" spans="1:7" ht="15">
      <c r="A23" s="14" t="s">
        <v>30</v>
      </c>
      <c r="B23" s="45">
        <v>9699209.219999999</v>
      </c>
      <c r="C23" s="45">
        <v>779387.1699999999</v>
      </c>
      <c r="D23" s="45">
        <v>10478596.39</v>
      </c>
      <c r="E23" s="45">
        <v>682625.52</v>
      </c>
      <c r="F23" s="45">
        <v>484047.93</v>
      </c>
      <c r="G23" s="45">
        <v>9795970.870000001</v>
      </c>
    </row>
    <row r="24" spans="1:7" ht="15">
      <c r="A24" s="14" t="s">
        <v>31</v>
      </c>
      <c r="B24" s="45">
        <v>172053684.06000003</v>
      </c>
      <c r="C24" s="45">
        <v>-43558772.02000001</v>
      </c>
      <c r="D24" s="45">
        <v>128494912.04000002</v>
      </c>
      <c r="E24" s="45">
        <v>43785979.09000001</v>
      </c>
      <c r="F24" s="45">
        <v>40357785.40999999</v>
      </c>
      <c r="G24" s="45">
        <v>84708932.95000002</v>
      </c>
    </row>
    <row r="25" spans="1:7" ht="15">
      <c r="A25" s="14" t="s">
        <v>32</v>
      </c>
      <c r="B25" s="45">
        <v>31849691.019999996</v>
      </c>
      <c r="C25" s="45">
        <v>9308257.75</v>
      </c>
      <c r="D25" s="45">
        <v>41157948.77000001</v>
      </c>
      <c r="E25" s="45">
        <v>1422270.25</v>
      </c>
      <c r="F25" s="45">
        <v>1409535.94</v>
      </c>
      <c r="G25" s="45">
        <v>39735678.52000001</v>
      </c>
    </row>
    <row r="26" spans="1:7" ht="15">
      <c r="A26" s="14" t="s">
        <v>33</v>
      </c>
      <c r="B26" s="45">
        <v>2250000</v>
      </c>
      <c r="C26" s="45">
        <v>730267.9099999999</v>
      </c>
      <c r="D26" s="45">
        <v>2980267.9099999997</v>
      </c>
      <c r="E26" s="45">
        <v>245780.8</v>
      </c>
      <c r="F26" s="45">
        <v>245780.8</v>
      </c>
      <c r="G26" s="45">
        <v>2734487.11</v>
      </c>
    </row>
    <row r="27" spans="1:7" ht="15">
      <c r="A27" s="14" t="s">
        <v>34</v>
      </c>
      <c r="B27" s="45">
        <v>74462489.56</v>
      </c>
      <c r="C27" s="45">
        <v>4292227.67</v>
      </c>
      <c r="D27" s="45">
        <v>78754717.23</v>
      </c>
      <c r="E27" s="45">
        <v>4969543.109999999</v>
      </c>
      <c r="F27" s="45">
        <v>4044852.98</v>
      </c>
      <c r="G27" s="45">
        <v>73785174.12</v>
      </c>
    </row>
    <row r="28" spans="1:7" ht="15">
      <c r="A28" s="13" t="s">
        <v>35</v>
      </c>
      <c r="B28" s="45">
        <v>894540376.3599999</v>
      </c>
      <c r="C28" s="45">
        <v>78911043.18</v>
      </c>
      <c r="D28" s="45">
        <v>973451419.5399998</v>
      </c>
      <c r="E28" s="45">
        <v>159154376.17000002</v>
      </c>
      <c r="F28" s="45">
        <v>155230061.03</v>
      </c>
      <c r="G28" s="45">
        <v>814297043.3699998</v>
      </c>
    </row>
    <row r="29" spans="1:7" ht="15">
      <c r="A29" s="14" t="s">
        <v>36</v>
      </c>
      <c r="B29" s="45">
        <v>308887415.56999993</v>
      </c>
      <c r="C29" s="45">
        <v>9758079.469999999</v>
      </c>
      <c r="D29" s="45">
        <v>318645495.03999996</v>
      </c>
      <c r="E29" s="45">
        <v>50639608.82000001</v>
      </c>
      <c r="F29" s="45">
        <v>50635208.62000001</v>
      </c>
      <c r="G29" s="45">
        <v>268005886.21999997</v>
      </c>
    </row>
    <row r="30" spans="1:7" ht="15">
      <c r="A30" s="14" t="s">
        <v>37</v>
      </c>
      <c r="B30" s="45">
        <v>51790189.16</v>
      </c>
      <c r="C30" s="45">
        <v>7810269.200000001</v>
      </c>
      <c r="D30" s="45">
        <v>59600458.36</v>
      </c>
      <c r="E30" s="45">
        <v>9532954.830000002</v>
      </c>
      <c r="F30" s="45">
        <v>9204525.480000002</v>
      </c>
      <c r="G30" s="45">
        <v>50067503.53</v>
      </c>
    </row>
    <row r="31" spans="1:7" ht="15">
      <c r="A31" s="14" t="s">
        <v>38</v>
      </c>
      <c r="B31" s="45">
        <v>128567003.68999998</v>
      </c>
      <c r="C31" s="45">
        <v>27372321.45999999</v>
      </c>
      <c r="D31" s="45">
        <v>155939325.15000007</v>
      </c>
      <c r="E31" s="45">
        <v>22781673.839999996</v>
      </c>
      <c r="F31" s="45">
        <v>22639684.839999996</v>
      </c>
      <c r="G31" s="45">
        <v>133157651.31000006</v>
      </c>
    </row>
    <row r="32" spans="1:7" ht="15">
      <c r="A32" s="14" t="s">
        <v>39</v>
      </c>
      <c r="B32" s="45">
        <v>44878187.769999996</v>
      </c>
      <c r="C32" s="45">
        <v>-434980.37000000075</v>
      </c>
      <c r="D32" s="45">
        <v>44443207.39999999</v>
      </c>
      <c r="E32" s="45">
        <v>5132828.229999999</v>
      </c>
      <c r="F32" s="45">
        <v>5116257.419999999</v>
      </c>
      <c r="G32" s="45">
        <v>39310379.169999994</v>
      </c>
    </row>
    <row r="33" spans="1:7" ht="15">
      <c r="A33" s="14" t="s">
        <v>40</v>
      </c>
      <c r="B33" s="45">
        <v>151579055.9899999</v>
      </c>
      <c r="C33" s="45">
        <v>24286064.220000006</v>
      </c>
      <c r="D33" s="45">
        <v>175865120.20999983</v>
      </c>
      <c r="E33" s="45">
        <v>18922932.430000003</v>
      </c>
      <c r="F33" s="45">
        <v>17419872.68</v>
      </c>
      <c r="G33" s="45">
        <v>156942187.77999982</v>
      </c>
    </row>
    <row r="34" spans="1:7" ht="15">
      <c r="A34" s="14" t="s">
        <v>41</v>
      </c>
      <c r="B34" s="45">
        <v>84394714.78000002</v>
      </c>
      <c r="C34" s="45">
        <v>3696535.42</v>
      </c>
      <c r="D34" s="45">
        <v>88091250.20000003</v>
      </c>
      <c r="E34" s="45">
        <v>30859716.82</v>
      </c>
      <c r="F34" s="45">
        <v>29149226.82</v>
      </c>
      <c r="G34" s="45">
        <v>57231533.38000003</v>
      </c>
    </row>
    <row r="35" spans="1:7" ht="15">
      <c r="A35" s="14" t="s">
        <v>42</v>
      </c>
      <c r="B35" s="45">
        <v>4446375.089999999</v>
      </c>
      <c r="C35" s="45">
        <v>-82199.94</v>
      </c>
      <c r="D35" s="45">
        <v>4364175.149999999</v>
      </c>
      <c r="E35" s="45">
        <v>72163.34999999999</v>
      </c>
      <c r="F35" s="45">
        <v>68892.34999999999</v>
      </c>
      <c r="G35" s="45">
        <v>4292011.8</v>
      </c>
    </row>
    <row r="36" spans="1:7" ht="15">
      <c r="A36" s="14" t="s">
        <v>43</v>
      </c>
      <c r="B36" s="45">
        <v>27016898.479999993</v>
      </c>
      <c r="C36" s="45">
        <v>-835127.3899999999</v>
      </c>
      <c r="D36" s="45">
        <v>26181771.089999996</v>
      </c>
      <c r="E36" s="45">
        <v>2034552.1900000002</v>
      </c>
      <c r="F36" s="45">
        <v>1875062.4800000002</v>
      </c>
      <c r="G36" s="45">
        <v>24147218.899999995</v>
      </c>
    </row>
    <row r="37" spans="1:7" ht="15">
      <c r="A37" s="14" t="s">
        <v>44</v>
      </c>
      <c r="B37" s="45">
        <v>92980535.83</v>
      </c>
      <c r="C37" s="45">
        <v>7340081.109999998</v>
      </c>
      <c r="D37" s="45">
        <v>100320616.93999998</v>
      </c>
      <c r="E37" s="45">
        <v>19177945.659999993</v>
      </c>
      <c r="F37" s="45">
        <v>19121330.340000004</v>
      </c>
      <c r="G37" s="45">
        <v>81142671.27999999</v>
      </c>
    </row>
    <row r="38" spans="1:7" ht="15">
      <c r="A38" s="13" t="s">
        <v>45</v>
      </c>
      <c r="B38" s="45">
        <v>660354853.6499999</v>
      </c>
      <c r="C38" s="45">
        <v>86596291.03</v>
      </c>
      <c r="D38" s="45">
        <v>746951144.6799997</v>
      </c>
      <c r="E38" s="45">
        <v>250797471.82</v>
      </c>
      <c r="F38" s="45">
        <v>236019649.81</v>
      </c>
      <c r="G38" s="45">
        <v>496153672.85999984</v>
      </c>
    </row>
    <row r="39" spans="1:7" ht="15">
      <c r="A39" s="14" t="s">
        <v>46</v>
      </c>
      <c r="B39" s="45">
        <v>1500000</v>
      </c>
      <c r="C39" s="45">
        <v>0</v>
      </c>
      <c r="D39" s="45">
        <v>1500000</v>
      </c>
      <c r="E39" s="45">
        <v>1500000</v>
      </c>
      <c r="F39" s="45">
        <v>1500000</v>
      </c>
      <c r="G39" s="45">
        <v>0</v>
      </c>
    </row>
    <row r="40" spans="1:7" ht="15">
      <c r="A40" s="14" t="s">
        <v>47</v>
      </c>
      <c r="B40" s="45">
        <v>516140696.8399999</v>
      </c>
      <c r="C40" s="45">
        <v>49807884.650000006</v>
      </c>
      <c r="D40" s="45">
        <v>565948581.4899998</v>
      </c>
      <c r="E40" s="45">
        <v>213164723.66</v>
      </c>
      <c r="F40" s="45">
        <v>202104723.69</v>
      </c>
      <c r="G40" s="45">
        <v>352783857.8299998</v>
      </c>
    </row>
    <row r="41" spans="1:7" ht="15">
      <c r="A41" s="14" t="s">
        <v>48</v>
      </c>
      <c r="B41" s="45">
        <v>43310500</v>
      </c>
      <c r="C41" s="45">
        <v>17890181.04</v>
      </c>
      <c r="D41" s="45">
        <v>61200681.04</v>
      </c>
      <c r="E41" s="45">
        <v>14972302.78</v>
      </c>
      <c r="F41" s="45">
        <v>13600302.78</v>
      </c>
      <c r="G41" s="45">
        <v>46228378.26</v>
      </c>
    </row>
    <row r="42" spans="1:7" ht="15">
      <c r="A42" s="14" t="s">
        <v>49</v>
      </c>
      <c r="B42" s="45">
        <v>98294156.53</v>
      </c>
      <c r="C42" s="45">
        <v>18898225.34</v>
      </c>
      <c r="D42" s="45">
        <v>117192381.87000002</v>
      </c>
      <c r="E42" s="45">
        <v>20842788.93</v>
      </c>
      <c r="F42" s="45">
        <v>18496966.89</v>
      </c>
      <c r="G42" s="45">
        <v>96349592.94000003</v>
      </c>
    </row>
    <row r="43" spans="1:7" ht="15">
      <c r="A43" s="14" t="s">
        <v>50</v>
      </c>
      <c r="B43" s="45">
        <v>1074500.28</v>
      </c>
      <c r="C43" s="45">
        <v>0</v>
      </c>
      <c r="D43" s="45">
        <v>1074500.28</v>
      </c>
      <c r="E43" s="45">
        <v>289620.45</v>
      </c>
      <c r="F43" s="45">
        <v>289620.45</v>
      </c>
      <c r="G43" s="45">
        <v>784879.8300000001</v>
      </c>
    </row>
    <row r="44" spans="1:7" ht="15">
      <c r="A44" s="14" t="s">
        <v>51</v>
      </c>
      <c r="B44" s="45">
        <v>0</v>
      </c>
      <c r="C44" s="45">
        <v>0</v>
      </c>
      <c r="D44" s="45">
        <v>0</v>
      </c>
      <c r="E44" s="45">
        <v>0</v>
      </c>
      <c r="F44" s="45">
        <v>0</v>
      </c>
      <c r="G44" s="45">
        <v>0</v>
      </c>
    </row>
    <row r="45" spans="1:7" ht="15">
      <c r="A45" s="14" t="s">
        <v>52</v>
      </c>
      <c r="B45" s="45">
        <v>0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</row>
    <row r="46" spans="1:7" ht="15">
      <c r="A46" s="14" t="s">
        <v>53</v>
      </c>
      <c r="B46" s="45">
        <v>0</v>
      </c>
      <c r="C46" s="45">
        <v>0</v>
      </c>
      <c r="D46" s="45">
        <v>0</v>
      </c>
      <c r="E46" s="45">
        <v>0</v>
      </c>
      <c r="F46" s="45">
        <v>0</v>
      </c>
      <c r="G46" s="45">
        <v>0</v>
      </c>
    </row>
    <row r="47" spans="1:7" ht="15">
      <c r="A47" s="14" t="s">
        <v>54</v>
      </c>
      <c r="B47" s="45">
        <v>35000</v>
      </c>
      <c r="C47" s="45">
        <v>0</v>
      </c>
      <c r="D47" s="45">
        <v>35000</v>
      </c>
      <c r="E47" s="45">
        <v>28036</v>
      </c>
      <c r="F47" s="45">
        <v>28036</v>
      </c>
      <c r="G47" s="45">
        <v>6964</v>
      </c>
    </row>
    <row r="48" spans="1:7" ht="15">
      <c r="A48" s="13" t="s">
        <v>55</v>
      </c>
      <c r="B48" s="45">
        <v>60437844.910000004</v>
      </c>
      <c r="C48" s="45">
        <v>97888584.32</v>
      </c>
      <c r="D48" s="45">
        <v>158326429.23000002</v>
      </c>
      <c r="E48" s="45">
        <v>47084958.95</v>
      </c>
      <c r="F48" s="45">
        <v>46999500.84</v>
      </c>
      <c r="G48" s="45">
        <v>111241470.28</v>
      </c>
    </row>
    <row r="49" spans="1:7" ht="15">
      <c r="A49" s="14" t="s">
        <v>56</v>
      </c>
      <c r="B49" s="45">
        <v>10013702.930000003</v>
      </c>
      <c r="C49" s="45">
        <v>7249303.21</v>
      </c>
      <c r="D49" s="45">
        <v>17263006.139999997</v>
      </c>
      <c r="E49" s="45">
        <v>3032788.6799999997</v>
      </c>
      <c r="F49" s="45">
        <v>3010774.1999999997</v>
      </c>
      <c r="G49" s="45">
        <v>14230217.459999997</v>
      </c>
    </row>
    <row r="50" spans="1:7" ht="15">
      <c r="A50" s="14" t="s">
        <v>57</v>
      </c>
      <c r="B50" s="45">
        <v>628482.2</v>
      </c>
      <c r="C50" s="45">
        <v>-127808.2</v>
      </c>
      <c r="D50" s="45">
        <v>500674</v>
      </c>
      <c r="E50" s="45">
        <v>0</v>
      </c>
      <c r="F50" s="45">
        <v>0</v>
      </c>
      <c r="G50" s="45">
        <v>500674</v>
      </c>
    </row>
    <row r="51" spans="1:7" ht="15">
      <c r="A51" s="14" t="s">
        <v>58</v>
      </c>
      <c r="B51" s="45">
        <v>586144</v>
      </c>
      <c r="C51" s="45">
        <v>-82369</v>
      </c>
      <c r="D51" s="45">
        <v>503775</v>
      </c>
      <c r="E51" s="45">
        <v>6600.4</v>
      </c>
      <c r="F51" s="45">
        <v>6600.4</v>
      </c>
      <c r="G51" s="45">
        <v>497174.6</v>
      </c>
    </row>
    <row r="52" spans="1:7" ht="15">
      <c r="A52" s="14" t="s">
        <v>59</v>
      </c>
      <c r="B52" s="45">
        <v>21800000</v>
      </c>
      <c r="C52" s="45">
        <v>14730759.83</v>
      </c>
      <c r="D52" s="45">
        <v>36530759.83</v>
      </c>
      <c r="E52" s="45">
        <v>13560855.07</v>
      </c>
      <c r="F52" s="45">
        <v>13560855.07</v>
      </c>
      <c r="G52" s="45">
        <v>22969904.759999998</v>
      </c>
    </row>
    <row r="53" spans="1:7" ht="15">
      <c r="A53" s="14" t="s">
        <v>60</v>
      </c>
      <c r="B53" s="45">
        <v>6693243</v>
      </c>
      <c r="C53" s="45">
        <v>3100000</v>
      </c>
      <c r="D53" s="45">
        <v>9793243</v>
      </c>
      <c r="E53" s="45">
        <v>0</v>
      </c>
      <c r="F53" s="45">
        <v>0</v>
      </c>
      <c r="G53" s="45">
        <v>9793243</v>
      </c>
    </row>
    <row r="54" spans="1:7" ht="15">
      <c r="A54" s="14" t="s">
        <v>61</v>
      </c>
      <c r="B54" s="45">
        <v>15403029.740000002</v>
      </c>
      <c r="C54" s="45">
        <v>5999802.320000001</v>
      </c>
      <c r="D54" s="45">
        <v>21402832.06</v>
      </c>
      <c r="E54" s="45">
        <v>121838.03</v>
      </c>
      <c r="F54" s="45">
        <v>58394.4</v>
      </c>
      <c r="G54" s="45">
        <v>21280994.029999997</v>
      </c>
    </row>
    <row r="55" spans="1:7" ht="15">
      <c r="A55" s="14" t="s">
        <v>62</v>
      </c>
      <c r="B55" s="45">
        <v>0</v>
      </c>
      <c r="C55" s="45">
        <v>0</v>
      </c>
      <c r="D55" s="45">
        <v>0</v>
      </c>
      <c r="E55" s="45">
        <v>0</v>
      </c>
      <c r="F55" s="45">
        <v>0</v>
      </c>
      <c r="G55" s="45">
        <v>0</v>
      </c>
    </row>
    <row r="56" spans="1:7" ht="15">
      <c r="A56" s="14" t="s">
        <v>63</v>
      </c>
      <c r="B56" s="45">
        <v>0</v>
      </c>
      <c r="C56" s="45">
        <v>0</v>
      </c>
      <c r="D56" s="45">
        <v>0</v>
      </c>
      <c r="E56" s="45">
        <v>0</v>
      </c>
      <c r="F56" s="45">
        <v>0</v>
      </c>
      <c r="G56" s="45">
        <v>0</v>
      </c>
    </row>
    <row r="57" spans="1:7" ht="15">
      <c r="A57" s="14" t="s">
        <v>64</v>
      </c>
      <c r="B57" s="45">
        <v>5313243.04</v>
      </c>
      <c r="C57" s="45">
        <v>67018896.16</v>
      </c>
      <c r="D57" s="45">
        <v>72332139.2</v>
      </c>
      <c r="E57" s="45">
        <v>30362876.77</v>
      </c>
      <c r="F57" s="45">
        <v>30362876.77</v>
      </c>
      <c r="G57" s="45">
        <v>41969262.43000001</v>
      </c>
    </row>
    <row r="58" spans="1:7" ht="15">
      <c r="A58" s="13" t="s">
        <v>65</v>
      </c>
      <c r="B58" s="45">
        <v>113893237</v>
      </c>
      <c r="C58" s="45">
        <v>412091228.67999995</v>
      </c>
      <c r="D58" s="45">
        <v>525984465.68000007</v>
      </c>
      <c r="E58" s="45">
        <v>105458310.41</v>
      </c>
      <c r="F58" s="45">
        <v>99236598.67</v>
      </c>
      <c r="G58" s="45">
        <v>420526155.2700001</v>
      </c>
    </row>
    <row r="59" spans="1:7" ht="15">
      <c r="A59" s="14" t="s">
        <v>66</v>
      </c>
      <c r="B59" s="45">
        <v>99803237</v>
      </c>
      <c r="C59" s="45">
        <v>270643218.60999995</v>
      </c>
      <c r="D59" s="45">
        <v>370446455.6100001</v>
      </c>
      <c r="E59" s="45">
        <v>71669279</v>
      </c>
      <c r="F59" s="45">
        <v>67806084.67</v>
      </c>
      <c r="G59" s="45">
        <v>298777176.6100001</v>
      </c>
    </row>
    <row r="60" spans="1:7" ht="15">
      <c r="A60" s="14" t="s">
        <v>67</v>
      </c>
      <c r="B60" s="45">
        <v>14090000</v>
      </c>
      <c r="C60" s="45">
        <v>141448010.06999996</v>
      </c>
      <c r="D60" s="45">
        <v>155538010.07</v>
      </c>
      <c r="E60" s="45">
        <v>33789031.41</v>
      </c>
      <c r="F60" s="45">
        <v>31430514.000000004</v>
      </c>
      <c r="G60" s="45">
        <v>121748978.66</v>
      </c>
    </row>
    <row r="61" spans="1:7" ht="15">
      <c r="A61" s="14" t="s">
        <v>68</v>
      </c>
      <c r="B61" s="45">
        <v>0</v>
      </c>
      <c r="C61" s="45">
        <v>0</v>
      </c>
      <c r="D61" s="45">
        <v>0</v>
      </c>
      <c r="E61" s="45">
        <v>0</v>
      </c>
      <c r="F61" s="45">
        <v>0</v>
      </c>
      <c r="G61" s="45">
        <v>0</v>
      </c>
    </row>
    <row r="62" spans="1:7" ht="15">
      <c r="A62" s="13" t="s">
        <v>69</v>
      </c>
      <c r="B62" s="45">
        <v>291856.8</v>
      </c>
      <c r="C62" s="45">
        <v>212457280.87</v>
      </c>
      <c r="D62" s="45">
        <v>212749137.67000002</v>
      </c>
      <c r="E62" s="45">
        <v>0</v>
      </c>
      <c r="F62" s="45">
        <v>0</v>
      </c>
      <c r="G62" s="45">
        <v>212749137.67000002</v>
      </c>
    </row>
    <row r="63" spans="1:7" ht="15">
      <c r="A63" s="14" t="s">
        <v>70</v>
      </c>
      <c r="B63" s="45">
        <v>0</v>
      </c>
      <c r="C63" s="45">
        <v>0</v>
      </c>
      <c r="D63" s="45">
        <v>0</v>
      </c>
      <c r="E63" s="45">
        <v>0</v>
      </c>
      <c r="F63" s="45">
        <v>0</v>
      </c>
      <c r="G63" s="45">
        <v>0</v>
      </c>
    </row>
    <row r="64" spans="1:7" ht="15">
      <c r="A64" s="14" t="s">
        <v>71</v>
      </c>
      <c r="B64" s="45">
        <v>0</v>
      </c>
      <c r="C64" s="45">
        <v>0</v>
      </c>
      <c r="D64" s="45">
        <v>0</v>
      </c>
      <c r="E64" s="45">
        <v>0</v>
      </c>
      <c r="F64" s="45">
        <v>0</v>
      </c>
      <c r="G64" s="45">
        <v>0</v>
      </c>
    </row>
    <row r="65" spans="1:7" ht="15">
      <c r="A65" s="14" t="s">
        <v>72</v>
      </c>
      <c r="B65" s="45">
        <v>0</v>
      </c>
      <c r="C65" s="45">
        <v>0</v>
      </c>
      <c r="D65" s="45">
        <v>0</v>
      </c>
      <c r="E65" s="45">
        <v>0</v>
      </c>
      <c r="F65" s="45">
        <v>0</v>
      </c>
      <c r="G65" s="45">
        <v>0</v>
      </c>
    </row>
    <row r="66" spans="1:7" ht="15">
      <c r="A66" s="14" t="s">
        <v>73</v>
      </c>
      <c r="B66" s="45">
        <v>0</v>
      </c>
      <c r="C66" s="45">
        <v>0</v>
      </c>
      <c r="D66" s="45">
        <v>0</v>
      </c>
      <c r="E66" s="45">
        <v>0</v>
      </c>
      <c r="F66" s="45">
        <v>0</v>
      </c>
      <c r="G66" s="45">
        <v>0</v>
      </c>
    </row>
    <row r="67" spans="1:7" ht="15">
      <c r="A67" s="14" t="s">
        <v>74</v>
      </c>
      <c r="B67" s="45">
        <v>291856.8</v>
      </c>
      <c r="C67" s="45">
        <v>32464.6</v>
      </c>
      <c r="D67" s="45">
        <v>324321.39999999997</v>
      </c>
      <c r="E67" s="45">
        <v>0</v>
      </c>
      <c r="F67" s="45">
        <v>0</v>
      </c>
      <c r="G67" s="45">
        <v>324321.39999999997</v>
      </c>
    </row>
    <row r="68" spans="1:7" ht="15">
      <c r="A68" s="14" t="s">
        <v>75</v>
      </c>
      <c r="B68" s="45">
        <v>0</v>
      </c>
      <c r="C68" s="45">
        <v>0</v>
      </c>
      <c r="D68" s="45">
        <v>0</v>
      </c>
      <c r="E68" s="45">
        <v>0</v>
      </c>
      <c r="F68" s="45">
        <v>0</v>
      </c>
      <c r="G68" s="45">
        <v>0</v>
      </c>
    </row>
    <row r="69" spans="1:7" ht="15">
      <c r="A69" s="14" t="s">
        <v>76</v>
      </c>
      <c r="B69" s="45">
        <v>0</v>
      </c>
      <c r="C69" s="45">
        <v>0</v>
      </c>
      <c r="D69" s="45">
        <v>0</v>
      </c>
      <c r="E69" s="45">
        <v>0</v>
      </c>
      <c r="F69" s="45">
        <v>0</v>
      </c>
      <c r="G69" s="45">
        <v>0</v>
      </c>
    </row>
    <row r="70" spans="1:7" ht="15">
      <c r="A70" s="14" t="s">
        <v>77</v>
      </c>
      <c r="B70" s="45">
        <v>0</v>
      </c>
      <c r="C70" s="45">
        <v>212424816.27</v>
      </c>
      <c r="D70" s="45">
        <v>212424816.27</v>
      </c>
      <c r="E70" s="45">
        <v>0</v>
      </c>
      <c r="F70" s="45">
        <v>0</v>
      </c>
      <c r="G70" s="45">
        <v>212424816.27</v>
      </c>
    </row>
    <row r="71" spans="1:7" ht="15">
      <c r="A71" s="13" t="s">
        <v>78</v>
      </c>
      <c r="B71" s="45">
        <v>0</v>
      </c>
      <c r="C71" s="45">
        <v>0</v>
      </c>
      <c r="D71" s="45">
        <v>0</v>
      </c>
      <c r="E71" s="45">
        <v>0</v>
      </c>
      <c r="F71" s="45">
        <v>0</v>
      </c>
      <c r="G71" s="45">
        <v>0</v>
      </c>
    </row>
    <row r="72" spans="1:7" ht="15">
      <c r="A72" s="14" t="s">
        <v>79</v>
      </c>
      <c r="B72" s="45">
        <v>0</v>
      </c>
      <c r="C72" s="45">
        <v>0</v>
      </c>
      <c r="D72" s="45">
        <v>0</v>
      </c>
      <c r="E72" s="45">
        <v>0</v>
      </c>
      <c r="F72" s="45">
        <v>0</v>
      </c>
      <c r="G72" s="45">
        <v>0</v>
      </c>
    </row>
    <row r="73" spans="1:7" ht="15">
      <c r="A73" s="14" t="s">
        <v>80</v>
      </c>
      <c r="B73" s="45">
        <v>0</v>
      </c>
      <c r="C73" s="45">
        <v>0</v>
      </c>
      <c r="D73" s="45">
        <v>0</v>
      </c>
      <c r="E73" s="45">
        <v>0</v>
      </c>
      <c r="F73" s="45">
        <v>0</v>
      </c>
      <c r="G73" s="45">
        <v>0</v>
      </c>
    </row>
    <row r="74" spans="1:7" ht="15">
      <c r="A74" s="14" t="s">
        <v>81</v>
      </c>
      <c r="B74" s="45">
        <v>0</v>
      </c>
      <c r="C74" s="45">
        <v>0</v>
      </c>
      <c r="D74" s="45">
        <v>0</v>
      </c>
      <c r="E74" s="45">
        <v>0</v>
      </c>
      <c r="F74" s="45">
        <v>0</v>
      </c>
      <c r="G74" s="45">
        <v>0</v>
      </c>
    </row>
    <row r="75" spans="1:7" ht="15">
      <c r="A75" s="13" t="s">
        <v>82</v>
      </c>
      <c r="B75" s="45">
        <v>0</v>
      </c>
      <c r="C75" s="45">
        <v>0</v>
      </c>
      <c r="D75" s="45">
        <v>0</v>
      </c>
      <c r="E75" s="45">
        <v>0</v>
      </c>
      <c r="F75" s="45">
        <v>0</v>
      </c>
      <c r="G75" s="45">
        <v>0</v>
      </c>
    </row>
    <row r="76" spans="1:7" ht="15">
      <c r="A76" s="14" t="s">
        <v>83</v>
      </c>
      <c r="B76" s="45">
        <v>0</v>
      </c>
      <c r="C76" s="45">
        <v>0</v>
      </c>
      <c r="D76" s="45">
        <v>0</v>
      </c>
      <c r="E76" s="45">
        <v>0</v>
      </c>
      <c r="F76" s="45">
        <v>0</v>
      </c>
      <c r="G76" s="45">
        <v>0</v>
      </c>
    </row>
    <row r="77" spans="1:7" ht="15">
      <c r="A77" s="14" t="s">
        <v>84</v>
      </c>
      <c r="B77" s="45">
        <v>0</v>
      </c>
      <c r="C77" s="45">
        <v>0</v>
      </c>
      <c r="D77" s="45">
        <v>0</v>
      </c>
      <c r="E77" s="45">
        <v>0</v>
      </c>
      <c r="F77" s="45">
        <v>0</v>
      </c>
      <c r="G77" s="45">
        <v>0</v>
      </c>
    </row>
    <row r="78" spans="1:7" ht="15">
      <c r="A78" s="14" t="s">
        <v>85</v>
      </c>
      <c r="B78" s="45">
        <v>0</v>
      </c>
      <c r="C78" s="45">
        <v>0</v>
      </c>
      <c r="D78" s="45">
        <v>0</v>
      </c>
      <c r="E78" s="45">
        <v>0</v>
      </c>
      <c r="F78" s="45">
        <v>0</v>
      </c>
      <c r="G78" s="45">
        <v>0</v>
      </c>
    </row>
    <row r="79" spans="1:7" ht="15">
      <c r="A79" s="14" t="s">
        <v>86</v>
      </c>
      <c r="B79" s="45">
        <v>0</v>
      </c>
      <c r="C79" s="45">
        <v>0</v>
      </c>
      <c r="D79" s="45">
        <v>0</v>
      </c>
      <c r="E79" s="45">
        <v>0</v>
      </c>
      <c r="F79" s="45">
        <v>0</v>
      </c>
      <c r="G79" s="45">
        <v>0</v>
      </c>
    </row>
    <row r="80" spans="1:7" ht="15">
      <c r="A80" s="14" t="s">
        <v>87</v>
      </c>
      <c r="B80" s="45">
        <v>0</v>
      </c>
      <c r="C80" s="45">
        <v>0</v>
      </c>
      <c r="D80" s="45">
        <v>0</v>
      </c>
      <c r="E80" s="45">
        <v>0</v>
      </c>
      <c r="F80" s="45">
        <v>0</v>
      </c>
      <c r="G80" s="45">
        <v>0</v>
      </c>
    </row>
    <row r="81" spans="1:7" ht="15">
      <c r="A81" s="14" t="s">
        <v>88</v>
      </c>
      <c r="B81" s="45">
        <v>0</v>
      </c>
      <c r="C81" s="45">
        <v>0</v>
      </c>
      <c r="D81" s="45">
        <v>0</v>
      </c>
      <c r="E81" s="45">
        <v>0</v>
      </c>
      <c r="F81" s="45">
        <v>0</v>
      </c>
      <c r="G81" s="45">
        <v>0</v>
      </c>
    </row>
    <row r="82" spans="1:7" ht="15">
      <c r="A82" s="14" t="s">
        <v>89</v>
      </c>
      <c r="B82" s="45">
        <v>0</v>
      </c>
      <c r="C82" s="45">
        <v>0</v>
      </c>
      <c r="D82" s="45">
        <v>0</v>
      </c>
      <c r="E82" s="45">
        <v>0</v>
      </c>
      <c r="F82" s="45">
        <v>0</v>
      </c>
      <c r="G82" s="45">
        <v>0</v>
      </c>
    </row>
    <row r="83" spans="1:7" ht="15">
      <c r="A83" s="15"/>
      <c r="B83" s="46"/>
      <c r="C83" s="46"/>
      <c r="D83" s="46"/>
      <c r="E83" s="46"/>
      <c r="F83" s="46"/>
      <c r="G83" s="46"/>
    </row>
    <row r="84" spans="1:7" ht="15">
      <c r="A84" s="16" t="s">
        <v>90</v>
      </c>
      <c r="B84" s="44">
        <v>1424991477.81</v>
      </c>
      <c r="C84" s="44">
        <v>190147311.40999997</v>
      </c>
      <c r="D84" s="44">
        <v>1615138789.2199996</v>
      </c>
      <c r="E84" s="44">
        <v>207393520.73000002</v>
      </c>
      <c r="F84" s="44">
        <v>171788281.27000004</v>
      </c>
      <c r="G84" s="44">
        <v>1407745268.4899998</v>
      </c>
    </row>
    <row r="85" spans="1:7" ht="15">
      <c r="A85" s="13" t="s">
        <v>17</v>
      </c>
      <c r="B85" s="45">
        <v>183827973.83999997</v>
      </c>
      <c r="C85" s="45">
        <v>0</v>
      </c>
      <c r="D85" s="45">
        <v>183827973.83999997</v>
      </c>
      <c r="E85" s="45">
        <v>56891077.71</v>
      </c>
      <c r="F85" s="45">
        <v>43373056.15000001</v>
      </c>
      <c r="G85" s="45">
        <v>126936896.12999997</v>
      </c>
    </row>
    <row r="86" spans="1:7" ht="15">
      <c r="A86" s="14" t="s">
        <v>18</v>
      </c>
      <c r="B86" s="45">
        <v>0</v>
      </c>
      <c r="C86" s="45">
        <v>0</v>
      </c>
      <c r="D86" s="45">
        <v>0</v>
      </c>
      <c r="E86" s="45">
        <v>0</v>
      </c>
      <c r="F86" s="45">
        <v>0</v>
      </c>
      <c r="G86" s="45">
        <v>0</v>
      </c>
    </row>
    <row r="87" spans="1:7" ht="15">
      <c r="A87" s="14" t="s">
        <v>19</v>
      </c>
      <c r="B87" s="45">
        <v>0</v>
      </c>
      <c r="C87" s="45">
        <v>0</v>
      </c>
      <c r="D87" s="45">
        <v>0</v>
      </c>
      <c r="E87" s="45">
        <v>0</v>
      </c>
      <c r="F87" s="45">
        <v>0</v>
      </c>
      <c r="G87" s="45">
        <v>0</v>
      </c>
    </row>
    <row r="88" spans="1:7" ht="15">
      <c r="A88" s="14" t="s">
        <v>20</v>
      </c>
      <c r="B88" s="45">
        <v>0</v>
      </c>
      <c r="C88" s="45">
        <v>0</v>
      </c>
      <c r="D88" s="45">
        <v>0</v>
      </c>
      <c r="E88" s="45">
        <v>0</v>
      </c>
      <c r="F88" s="45">
        <v>0</v>
      </c>
      <c r="G88" s="45">
        <v>0</v>
      </c>
    </row>
    <row r="89" spans="1:7" ht="15">
      <c r="A89" s="14" t="s">
        <v>21</v>
      </c>
      <c r="B89" s="45">
        <v>183827973.83999997</v>
      </c>
      <c r="C89" s="45">
        <v>0</v>
      </c>
      <c r="D89" s="45">
        <v>183827973.83999997</v>
      </c>
      <c r="E89" s="45">
        <v>56891077.71</v>
      </c>
      <c r="F89" s="45">
        <v>43373056.15000001</v>
      </c>
      <c r="G89" s="45">
        <v>126936896.12999997</v>
      </c>
    </row>
    <row r="90" spans="1:7" ht="15">
      <c r="A90" s="14" t="s">
        <v>22</v>
      </c>
      <c r="B90" s="45">
        <v>0</v>
      </c>
      <c r="C90" s="45">
        <v>0</v>
      </c>
      <c r="D90" s="45">
        <v>0</v>
      </c>
      <c r="E90" s="45">
        <v>0</v>
      </c>
      <c r="F90" s="45">
        <v>0</v>
      </c>
      <c r="G90" s="45">
        <v>0</v>
      </c>
    </row>
    <row r="91" spans="1:7" ht="15">
      <c r="A91" s="14" t="s">
        <v>23</v>
      </c>
      <c r="B91" s="45">
        <v>0</v>
      </c>
      <c r="C91" s="45">
        <v>0</v>
      </c>
      <c r="D91" s="45">
        <v>0</v>
      </c>
      <c r="E91" s="45">
        <v>0</v>
      </c>
      <c r="F91" s="45">
        <v>0</v>
      </c>
      <c r="G91" s="45">
        <v>0</v>
      </c>
    </row>
    <row r="92" spans="1:7" ht="15">
      <c r="A92" s="14" t="s">
        <v>24</v>
      </c>
      <c r="B92" s="45">
        <v>0</v>
      </c>
      <c r="C92" s="45">
        <v>0</v>
      </c>
      <c r="D92" s="45">
        <v>0</v>
      </c>
      <c r="E92" s="45">
        <v>0</v>
      </c>
      <c r="F92" s="45">
        <v>0</v>
      </c>
      <c r="G92" s="45">
        <v>0</v>
      </c>
    </row>
    <row r="93" spans="1:7" ht="15">
      <c r="A93" s="13" t="s">
        <v>25</v>
      </c>
      <c r="B93" s="45">
        <v>6000000</v>
      </c>
      <c r="C93" s="45">
        <v>53110063.64</v>
      </c>
      <c r="D93" s="45">
        <v>59110063.64</v>
      </c>
      <c r="E93" s="45">
        <v>0</v>
      </c>
      <c r="F93" s="45">
        <v>0</v>
      </c>
      <c r="G93" s="45">
        <v>59110063.64</v>
      </c>
    </row>
    <row r="94" spans="1:7" ht="15">
      <c r="A94" s="14" t="s">
        <v>26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</row>
    <row r="95" spans="1:7" ht="15">
      <c r="A95" s="14" t="s">
        <v>27</v>
      </c>
      <c r="B95" s="45">
        <v>0</v>
      </c>
      <c r="C95" s="45">
        <v>0</v>
      </c>
      <c r="D95" s="45">
        <v>0</v>
      </c>
      <c r="E95" s="45">
        <v>0</v>
      </c>
      <c r="F95" s="45">
        <v>0</v>
      </c>
      <c r="G95" s="45">
        <v>0</v>
      </c>
    </row>
    <row r="96" spans="1:7" ht="15">
      <c r="A96" s="14" t="s">
        <v>28</v>
      </c>
      <c r="B96" s="45">
        <v>0</v>
      </c>
      <c r="C96" s="45">
        <v>0</v>
      </c>
      <c r="D96" s="45">
        <v>0</v>
      </c>
      <c r="E96" s="45">
        <v>0</v>
      </c>
      <c r="F96" s="45">
        <v>0</v>
      </c>
      <c r="G96" s="45">
        <v>0</v>
      </c>
    </row>
    <row r="97" spans="1:7" ht="15">
      <c r="A97" s="14" t="s">
        <v>29</v>
      </c>
      <c r="B97" s="45">
        <v>6000000</v>
      </c>
      <c r="C97" s="45">
        <v>0</v>
      </c>
      <c r="D97" s="45">
        <v>6000000</v>
      </c>
      <c r="E97" s="45">
        <v>0</v>
      </c>
      <c r="F97" s="45">
        <v>0</v>
      </c>
      <c r="G97" s="45">
        <v>6000000</v>
      </c>
    </row>
    <row r="98" spans="1:7" ht="15">
      <c r="A98" s="17" t="s">
        <v>30</v>
      </c>
      <c r="B98" s="45">
        <v>0</v>
      </c>
      <c r="C98" s="45">
        <v>0</v>
      </c>
      <c r="D98" s="45">
        <v>0</v>
      </c>
      <c r="E98" s="45">
        <v>0</v>
      </c>
      <c r="F98" s="45">
        <v>0</v>
      </c>
      <c r="G98" s="45">
        <v>0</v>
      </c>
    </row>
    <row r="99" spans="1:7" ht="15">
      <c r="A99" s="14" t="s">
        <v>31</v>
      </c>
      <c r="B99" s="45">
        <v>0</v>
      </c>
      <c r="C99" s="45">
        <v>52500000</v>
      </c>
      <c r="D99" s="45">
        <v>52500000</v>
      </c>
      <c r="E99" s="45">
        <v>0</v>
      </c>
      <c r="F99" s="45">
        <v>0</v>
      </c>
      <c r="G99" s="45">
        <v>52500000</v>
      </c>
    </row>
    <row r="100" spans="1:7" ht="15">
      <c r="A100" s="14" t="s">
        <v>32</v>
      </c>
      <c r="B100" s="45">
        <v>0</v>
      </c>
      <c r="C100" s="45">
        <v>0</v>
      </c>
      <c r="D100" s="45">
        <v>0</v>
      </c>
      <c r="E100" s="45">
        <v>0</v>
      </c>
      <c r="F100" s="45">
        <v>0</v>
      </c>
      <c r="G100" s="45">
        <v>0</v>
      </c>
    </row>
    <row r="101" spans="1:7" ht="15">
      <c r="A101" s="14" t="s">
        <v>33</v>
      </c>
      <c r="B101" s="45">
        <v>0</v>
      </c>
      <c r="C101" s="45">
        <v>610063.64</v>
      </c>
      <c r="D101" s="45">
        <v>610063.64</v>
      </c>
      <c r="E101" s="45">
        <v>0</v>
      </c>
      <c r="F101" s="45">
        <v>0</v>
      </c>
      <c r="G101" s="45">
        <v>610063.64</v>
      </c>
    </row>
    <row r="102" spans="1:7" ht="15">
      <c r="A102" s="14" t="s">
        <v>34</v>
      </c>
      <c r="B102" s="45">
        <v>0</v>
      </c>
      <c r="C102" s="45">
        <v>0</v>
      </c>
      <c r="D102" s="45">
        <v>0</v>
      </c>
      <c r="E102" s="45">
        <v>0</v>
      </c>
      <c r="F102" s="45">
        <v>0</v>
      </c>
      <c r="G102" s="45">
        <v>0</v>
      </c>
    </row>
    <row r="103" spans="1:7" ht="15">
      <c r="A103" s="13" t="s">
        <v>35</v>
      </c>
      <c r="B103" s="45">
        <v>326555498.9</v>
      </c>
      <c r="C103" s="45">
        <v>110000</v>
      </c>
      <c r="D103" s="45">
        <v>326665498.9</v>
      </c>
      <c r="E103" s="45">
        <v>45457013.36</v>
      </c>
      <c r="F103" s="45">
        <v>38558733.83</v>
      </c>
      <c r="G103" s="45">
        <v>281208485.53999996</v>
      </c>
    </row>
    <row r="104" spans="1:7" ht="15">
      <c r="A104" s="14" t="s">
        <v>36</v>
      </c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</row>
    <row r="105" spans="1:7" ht="15">
      <c r="A105" s="14" t="s">
        <v>37</v>
      </c>
      <c r="B105" s="45">
        <v>0</v>
      </c>
      <c r="C105" s="45">
        <v>0</v>
      </c>
      <c r="D105" s="45">
        <v>0</v>
      </c>
      <c r="E105" s="45">
        <v>0</v>
      </c>
      <c r="F105" s="45">
        <v>0</v>
      </c>
      <c r="G105" s="45">
        <v>0</v>
      </c>
    </row>
    <row r="106" spans="1:7" ht="15">
      <c r="A106" s="14" t="s">
        <v>38</v>
      </c>
      <c r="B106" s="45">
        <v>0</v>
      </c>
      <c r="C106" s="45">
        <v>0</v>
      </c>
      <c r="D106" s="45">
        <v>0</v>
      </c>
      <c r="E106" s="45">
        <v>0</v>
      </c>
      <c r="F106" s="45">
        <v>0</v>
      </c>
      <c r="G106" s="45">
        <v>0</v>
      </c>
    </row>
    <row r="107" spans="1:7" ht="15">
      <c r="A107" s="14" t="s">
        <v>39</v>
      </c>
      <c r="B107" s="45">
        <v>0</v>
      </c>
      <c r="C107" s="45">
        <v>0</v>
      </c>
      <c r="D107" s="45">
        <v>0</v>
      </c>
      <c r="E107" s="45">
        <v>0</v>
      </c>
      <c r="F107" s="45">
        <v>0</v>
      </c>
      <c r="G107" s="45">
        <v>0</v>
      </c>
    </row>
    <row r="108" spans="1:7" ht="15">
      <c r="A108" s="14" t="s">
        <v>40</v>
      </c>
      <c r="B108" s="45">
        <v>326020498.9</v>
      </c>
      <c r="C108" s="45">
        <v>0</v>
      </c>
      <c r="D108" s="45">
        <v>326020498.9</v>
      </c>
      <c r="E108" s="45">
        <v>45457013.36</v>
      </c>
      <c r="F108" s="45">
        <v>38558733.83</v>
      </c>
      <c r="G108" s="45">
        <v>280563485.53999996</v>
      </c>
    </row>
    <row r="109" spans="1:7" ht="15">
      <c r="A109" s="14" t="s">
        <v>41</v>
      </c>
      <c r="B109" s="45">
        <v>0</v>
      </c>
      <c r="C109" s="45">
        <v>0</v>
      </c>
      <c r="D109" s="45">
        <v>0</v>
      </c>
      <c r="E109" s="45">
        <v>0</v>
      </c>
      <c r="F109" s="45">
        <v>0</v>
      </c>
      <c r="G109" s="45">
        <v>0</v>
      </c>
    </row>
    <row r="110" spans="1:7" ht="15">
      <c r="A110" s="14" t="s">
        <v>42</v>
      </c>
      <c r="B110" s="45">
        <v>0</v>
      </c>
      <c r="C110" s="45">
        <v>0</v>
      </c>
      <c r="D110" s="45">
        <v>0</v>
      </c>
      <c r="E110" s="45">
        <v>0</v>
      </c>
      <c r="F110" s="45">
        <v>0</v>
      </c>
      <c r="G110" s="45">
        <v>0</v>
      </c>
    </row>
    <row r="111" spans="1:7" ht="15">
      <c r="A111" s="14" t="s">
        <v>43</v>
      </c>
      <c r="B111" s="45">
        <v>0</v>
      </c>
      <c r="C111" s="45">
        <v>110000</v>
      </c>
      <c r="D111" s="45">
        <v>110000</v>
      </c>
      <c r="E111" s="45">
        <v>0</v>
      </c>
      <c r="F111" s="45">
        <v>0</v>
      </c>
      <c r="G111" s="45">
        <v>110000</v>
      </c>
    </row>
    <row r="112" spans="1:7" ht="15">
      <c r="A112" s="14" t="s">
        <v>44</v>
      </c>
      <c r="B112" s="45">
        <v>535000</v>
      </c>
      <c r="C112" s="45">
        <v>0</v>
      </c>
      <c r="D112" s="45">
        <v>535000</v>
      </c>
      <c r="E112" s="45">
        <v>0</v>
      </c>
      <c r="F112" s="45">
        <v>0</v>
      </c>
      <c r="G112" s="45">
        <v>535000</v>
      </c>
    </row>
    <row r="113" spans="1:7" ht="15">
      <c r="A113" s="13" t="s">
        <v>45</v>
      </c>
      <c r="B113" s="45">
        <v>191892681.92999998</v>
      </c>
      <c r="C113" s="45">
        <v>3887209.3500000006</v>
      </c>
      <c r="D113" s="45">
        <v>195779891.28</v>
      </c>
      <c r="E113" s="45">
        <v>30269390.23</v>
      </c>
      <c r="F113" s="45">
        <v>29993670.23</v>
      </c>
      <c r="G113" s="45">
        <v>165510501.05</v>
      </c>
    </row>
    <row r="114" spans="1:7" ht="15">
      <c r="A114" s="14" t="s">
        <v>46</v>
      </c>
      <c r="B114" s="45">
        <v>11231839.2</v>
      </c>
      <c r="C114" s="45">
        <v>0</v>
      </c>
      <c r="D114" s="45">
        <v>11231839.2</v>
      </c>
      <c r="E114" s="45">
        <v>0</v>
      </c>
      <c r="F114" s="45">
        <v>0</v>
      </c>
      <c r="G114" s="45">
        <v>11231839.2</v>
      </c>
    </row>
    <row r="115" spans="1:7" ht="15">
      <c r="A115" s="14" t="s">
        <v>47</v>
      </c>
      <c r="B115" s="45">
        <v>180660842.73</v>
      </c>
      <c r="C115" s="45">
        <v>-1046668.3700000001</v>
      </c>
      <c r="D115" s="45">
        <v>179614174.36</v>
      </c>
      <c r="E115" s="45">
        <v>28041670.23</v>
      </c>
      <c r="F115" s="45">
        <v>28041670.23</v>
      </c>
      <c r="G115" s="45">
        <v>151572504.13000003</v>
      </c>
    </row>
    <row r="116" spans="1:7" ht="15">
      <c r="A116" s="14" t="s">
        <v>48</v>
      </c>
      <c r="B116" s="45">
        <v>0</v>
      </c>
      <c r="C116" s="45">
        <v>390000</v>
      </c>
      <c r="D116" s="45">
        <v>390000</v>
      </c>
      <c r="E116" s="45">
        <v>0</v>
      </c>
      <c r="F116" s="45">
        <v>0</v>
      </c>
      <c r="G116" s="45">
        <v>390000</v>
      </c>
    </row>
    <row r="117" spans="1:7" ht="15">
      <c r="A117" s="14" t="s">
        <v>49</v>
      </c>
      <c r="B117" s="45">
        <v>0</v>
      </c>
      <c r="C117" s="45">
        <v>4543877.720000001</v>
      </c>
      <c r="D117" s="45">
        <v>4543877.720000001</v>
      </c>
      <c r="E117" s="45">
        <v>2227720</v>
      </c>
      <c r="F117" s="45">
        <v>1952000</v>
      </c>
      <c r="G117" s="45">
        <v>2316157.7200000007</v>
      </c>
    </row>
    <row r="118" spans="1:7" ht="15">
      <c r="A118" s="14" t="s">
        <v>50</v>
      </c>
      <c r="B118" s="45">
        <v>0</v>
      </c>
      <c r="C118" s="45">
        <v>0</v>
      </c>
      <c r="D118" s="45">
        <v>0</v>
      </c>
      <c r="E118" s="45">
        <v>0</v>
      </c>
      <c r="F118" s="45">
        <v>0</v>
      </c>
      <c r="G118" s="45">
        <v>0</v>
      </c>
    </row>
    <row r="119" spans="1:7" ht="15">
      <c r="A119" s="14" t="s">
        <v>51</v>
      </c>
      <c r="B119" s="45">
        <v>0</v>
      </c>
      <c r="C119" s="45">
        <v>0</v>
      </c>
      <c r="D119" s="45">
        <v>0</v>
      </c>
      <c r="E119" s="45">
        <v>0</v>
      </c>
      <c r="F119" s="45">
        <v>0</v>
      </c>
      <c r="G119" s="45">
        <v>0</v>
      </c>
    </row>
    <row r="120" spans="1:7" ht="15">
      <c r="A120" s="14" t="s">
        <v>52</v>
      </c>
      <c r="B120" s="45">
        <v>0</v>
      </c>
      <c r="C120" s="45">
        <v>0</v>
      </c>
      <c r="D120" s="45">
        <v>0</v>
      </c>
      <c r="E120" s="45">
        <v>0</v>
      </c>
      <c r="F120" s="45">
        <v>0</v>
      </c>
      <c r="G120" s="45">
        <v>0</v>
      </c>
    </row>
    <row r="121" spans="1:7" ht="15">
      <c r="A121" s="14" t="s">
        <v>53</v>
      </c>
      <c r="B121" s="45">
        <v>0</v>
      </c>
      <c r="C121" s="45">
        <v>0</v>
      </c>
      <c r="D121" s="45">
        <v>0</v>
      </c>
      <c r="E121" s="45">
        <v>0</v>
      </c>
      <c r="F121" s="45">
        <v>0</v>
      </c>
      <c r="G121" s="45">
        <v>0</v>
      </c>
    </row>
    <row r="122" spans="1:7" ht="15">
      <c r="A122" s="14" t="s">
        <v>54</v>
      </c>
      <c r="B122" s="45">
        <v>0</v>
      </c>
      <c r="C122" s="45">
        <v>0</v>
      </c>
      <c r="D122" s="45">
        <v>0</v>
      </c>
      <c r="E122" s="45">
        <v>0</v>
      </c>
      <c r="F122" s="45">
        <v>0</v>
      </c>
      <c r="G122" s="45">
        <v>0</v>
      </c>
    </row>
    <row r="123" spans="1:7" ht="15">
      <c r="A123" s="13" t="s">
        <v>55</v>
      </c>
      <c r="B123" s="45">
        <v>174000000</v>
      </c>
      <c r="C123" s="45">
        <v>35073246.05</v>
      </c>
      <c r="D123" s="45">
        <v>209073246.05</v>
      </c>
      <c r="E123" s="45">
        <v>12868774.92</v>
      </c>
      <c r="F123" s="45">
        <v>0</v>
      </c>
      <c r="G123" s="45">
        <v>196204471.13000003</v>
      </c>
    </row>
    <row r="124" spans="1:7" ht="15">
      <c r="A124" s="14" t="s">
        <v>56</v>
      </c>
      <c r="B124" s="45">
        <v>0</v>
      </c>
      <c r="C124" s="45">
        <v>0</v>
      </c>
      <c r="D124" s="45">
        <v>0</v>
      </c>
      <c r="E124" s="45">
        <v>0</v>
      </c>
      <c r="F124" s="45">
        <v>0</v>
      </c>
      <c r="G124" s="45">
        <v>0</v>
      </c>
    </row>
    <row r="125" spans="1:7" ht="15">
      <c r="A125" s="14" t="s">
        <v>57</v>
      </c>
      <c r="B125" s="45">
        <v>0</v>
      </c>
      <c r="C125" s="45">
        <v>0</v>
      </c>
      <c r="D125" s="45">
        <v>0</v>
      </c>
      <c r="E125" s="45">
        <v>0</v>
      </c>
      <c r="F125" s="45">
        <v>0</v>
      </c>
      <c r="G125" s="45">
        <v>0</v>
      </c>
    </row>
    <row r="126" spans="1:7" ht="15">
      <c r="A126" s="14" t="s">
        <v>58</v>
      </c>
      <c r="B126" s="45">
        <v>0</v>
      </c>
      <c r="C126" s="45">
        <v>0</v>
      </c>
      <c r="D126" s="45">
        <v>0</v>
      </c>
      <c r="E126" s="45">
        <v>0</v>
      </c>
      <c r="F126" s="45">
        <v>0</v>
      </c>
      <c r="G126" s="45">
        <v>0</v>
      </c>
    </row>
    <row r="127" spans="1:7" ht="15">
      <c r="A127" s="14" t="s">
        <v>59</v>
      </c>
      <c r="B127" s="45">
        <v>0</v>
      </c>
      <c r="C127" s="45">
        <v>0</v>
      </c>
      <c r="D127" s="45">
        <v>0</v>
      </c>
      <c r="E127" s="45">
        <v>0</v>
      </c>
      <c r="F127" s="45">
        <v>0</v>
      </c>
      <c r="G127" s="45">
        <v>0</v>
      </c>
    </row>
    <row r="128" spans="1:7" ht="15">
      <c r="A128" s="14" t="s">
        <v>60</v>
      </c>
      <c r="B128" s="45">
        <v>0</v>
      </c>
      <c r="C128" s="45">
        <v>73246.05</v>
      </c>
      <c r="D128" s="45">
        <v>73246.05</v>
      </c>
      <c r="E128" s="45">
        <v>0</v>
      </c>
      <c r="F128" s="45">
        <v>0</v>
      </c>
      <c r="G128" s="45">
        <v>73246.05</v>
      </c>
    </row>
    <row r="129" spans="1:7" ht="15">
      <c r="A129" s="14" t="s">
        <v>61</v>
      </c>
      <c r="B129" s="45">
        <v>9000000</v>
      </c>
      <c r="C129" s="45">
        <v>0</v>
      </c>
      <c r="D129" s="45">
        <v>9000000</v>
      </c>
      <c r="E129" s="45">
        <v>0</v>
      </c>
      <c r="F129" s="45">
        <v>0</v>
      </c>
      <c r="G129" s="45">
        <v>9000000</v>
      </c>
    </row>
    <row r="130" spans="1:7" ht="15">
      <c r="A130" s="14" t="s">
        <v>62</v>
      </c>
      <c r="B130" s="45">
        <v>0</v>
      </c>
      <c r="C130" s="45">
        <v>0</v>
      </c>
      <c r="D130" s="45">
        <v>0</v>
      </c>
      <c r="E130" s="45">
        <v>0</v>
      </c>
      <c r="F130" s="45">
        <v>0</v>
      </c>
      <c r="G130" s="45">
        <v>0</v>
      </c>
    </row>
    <row r="131" spans="1:7" ht="15">
      <c r="A131" s="14" t="s">
        <v>63</v>
      </c>
      <c r="B131" s="45">
        <v>0</v>
      </c>
      <c r="C131" s="45">
        <v>0</v>
      </c>
      <c r="D131" s="45">
        <v>0</v>
      </c>
      <c r="E131" s="45">
        <v>0</v>
      </c>
      <c r="F131" s="45">
        <v>0</v>
      </c>
      <c r="G131" s="45">
        <v>0</v>
      </c>
    </row>
    <row r="132" spans="1:7" ht="15">
      <c r="A132" s="14" t="s">
        <v>64</v>
      </c>
      <c r="B132" s="45">
        <v>165000000</v>
      </c>
      <c r="C132" s="45">
        <v>35000000</v>
      </c>
      <c r="D132" s="45">
        <v>200000000</v>
      </c>
      <c r="E132" s="45">
        <v>12868774.92</v>
      </c>
      <c r="F132" s="45">
        <v>0</v>
      </c>
      <c r="G132" s="45">
        <v>187131225.08</v>
      </c>
    </row>
    <row r="133" spans="1:7" ht="15">
      <c r="A133" s="13" t="s">
        <v>65</v>
      </c>
      <c r="B133" s="45">
        <v>313044037.9</v>
      </c>
      <c r="C133" s="45">
        <v>125795028.76999998</v>
      </c>
      <c r="D133" s="45">
        <v>438839066.66999996</v>
      </c>
      <c r="E133" s="45">
        <v>28901501.959999997</v>
      </c>
      <c r="F133" s="45">
        <v>26857058.51</v>
      </c>
      <c r="G133" s="45">
        <v>409937564.7099999</v>
      </c>
    </row>
    <row r="134" spans="1:7" ht="15">
      <c r="A134" s="14" t="s">
        <v>66</v>
      </c>
      <c r="B134" s="45">
        <v>310444037.9</v>
      </c>
      <c r="C134" s="45">
        <v>79001500.19999999</v>
      </c>
      <c r="D134" s="45">
        <v>389445538.09999996</v>
      </c>
      <c r="E134" s="45">
        <v>23365386.049999997</v>
      </c>
      <c r="F134" s="45">
        <v>21537186.23</v>
      </c>
      <c r="G134" s="45">
        <v>366080152.04999995</v>
      </c>
    </row>
    <row r="135" spans="1:7" ht="15">
      <c r="A135" s="14" t="s">
        <v>67</v>
      </c>
      <c r="B135" s="45">
        <v>2600000</v>
      </c>
      <c r="C135" s="45">
        <v>46793528.57</v>
      </c>
      <c r="D135" s="45">
        <v>49393528.57</v>
      </c>
      <c r="E135" s="45">
        <v>5536115.91</v>
      </c>
      <c r="F135" s="45">
        <v>5319872.28</v>
      </c>
      <c r="G135" s="45">
        <v>43857412.66</v>
      </c>
    </row>
    <row r="136" spans="1:7" ht="15">
      <c r="A136" s="14" t="s">
        <v>68</v>
      </c>
      <c r="B136" s="45">
        <v>0</v>
      </c>
      <c r="C136" s="45">
        <v>0</v>
      </c>
      <c r="D136" s="45">
        <v>0</v>
      </c>
      <c r="E136" s="45">
        <v>0</v>
      </c>
      <c r="F136" s="45">
        <v>0</v>
      </c>
      <c r="G136" s="45">
        <v>0</v>
      </c>
    </row>
    <row r="137" spans="1:7" ht="15">
      <c r="A137" s="13" t="s">
        <v>69</v>
      </c>
      <c r="B137" s="45">
        <v>90200000</v>
      </c>
      <c r="C137" s="45">
        <v>-27828236.4</v>
      </c>
      <c r="D137" s="45">
        <v>62371763.6</v>
      </c>
      <c r="E137" s="45">
        <v>0</v>
      </c>
      <c r="F137" s="45">
        <v>0</v>
      </c>
      <c r="G137" s="45">
        <v>62371763.6</v>
      </c>
    </row>
    <row r="138" spans="1:7" ht="15">
      <c r="A138" s="14" t="s">
        <v>70</v>
      </c>
      <c r="B138" s="45">
        <v>0</v>
      </c>
      <c r="C138" s="45">
        <v>0</v>
      </c>
      <c r="D138" s="45">
        <v>0</v>
      </c>
      <c r="E138" s="45">
        <v>0</v>
      </c>
      <c r="F138" s="45">
        <v>0</v>
      </c>
      <c r="G138" s="45">
        <v>0</v>
      </c>
    </row>
    <row r="139" spans="1:7" ht="15">
      <c r="A139" s="14" t="s">
        <v>71</v>
      </c>
      <c r="B139" s="45">
        <v>0</v>
      </c>
      <c r="C139" s="45">
        <v>0</v>
      </c>
      <c r="D139" s="45">
        <v>0</v>
      </c>
      <c r="E139" s="45">
        <v>0</v>
      </c>
      <c r="F139" s="45">
        <v>0</v>
      </c>
      <c r="G139" s="45">
        <v>0</v>
      </c>
    </row>
    <row r="140" spans="1:7" ht="15">
      <c r="A140" s="14" t="s">
        <v>72</v>
      </c>
      <c r="B140" s="45">
        <v>0</v>
      </c>
      <c r="C140" s="45">
        <v>0</v>
      </c>
      <c r="D140" s="45">
        <v>0</v>
      </c>
      <c r="E140" s="45">
        <v>0</v>
      </c>
      <c r="F140" s="45">
        <v>0</v>
      </c>
      <c r="G140" s="45">
        <v>0</v>
      </c>
    </row>
    <row r="141" spans="1:7" ht="15">
      <c r="A141" s="14" t="s">
        <v>73</v>
      </c>
      <c r="B141" s="45">
        <v>0</v>
      </c>
      <c r="C141" s="45">
        <v>0</v>
      </c>
      <c r="D141" s="45">
        <v>0</v>
      </c>
      <c r="E141" s="45">
        <v>0</v>
      </c>
      <c r="F141" s="45">
        <v>0</v>
      </c>
      <c r="G141" s="45">
        <v>0</v>
      </c>
    </row>
    <row r="142" spans="1:7" ht="15">
      <c r="A142" s="14" t="s">
        <v>74</v>
      </c>
      <c r="B142" s="45">
        <v>0</v>
      </c>
      <c r="C142" s="45">
        <v>0</v>
      </c>
      <c r="D142" s="45">
        <v>0</v>
      </c>
      <c r="E142" s="45">
        <v>0</v>
      </c>
      <c r="F142" s="45">
        <v>0</v>
      </c>
      <c r="G142" s="45">
        <v>0</v>
      </c>
    </row>
    <row r="143" spans="1:7" ht="15">
      <c r="A143" s="14" t="s">
        <v>75</v>
      </c>
      <c r="B143" s="45">
        <v>0</v>
      </c>
      <c r="C143" s="45">
        <v>0</v>
      </c>
      <c r="D143" s="45">
        <v>0</v>
      </c>
      <c r="E143" s="45">
        <v>0</v>
      </c>
      <c r="F143" s="45">
        <v>0</v>
      </c>
      <c r="G143" s="45">
        <v>0</v>
      </c>
    </row>
    <row r="144" spans="1:7" ht="15">
      <c r="A144" s="14" t="s">
        <v>76</v>
      </c>
      <c r="B144" s="45">
        <v>0</v>
      </c>
      <c r="C144" s="45">
        <v>0</v>
      </c>
      <c r="D144" s="45">
        <v>0</v>
      </c>
      <c r="E144" s="45">
        <v>0</v>
      </c>
      <c r="F144" s="45">
        <v>0</v>
      </c>
      <c r="G144" s="45">
        <v>0</v>
      </c>
    </row>
    <row r="145" spans="1:7" ht="15">
      <c r="A145" s="14" t="s">
        <v>77</v>
      </c>
      <c r="B145" s="45">
        <v>90200000</v>
      </c>
      <c r="C145" s="45">
        <v>-27828236.4</v>
      </c>
      <c r="D145" s="45">
        <v>62371763.6</v>
      </c>
      <c r="E145" s="45">
        <v>0</v>
      </c>
      <c r="F145" s="45">
        <v>0</v>
      </c>
      <c r="G145" s="45">
        <v>62371763.6</v>
      </c>
    </row>
    <row r="146" spans="1:7" ht="15">
      <c r="A146" s="13" t="s">
        <v>78</v>
      </c>
      <c r="B146" s="45">
        <v>0</v>
      </c>
      <c r="C146" s="45">
        <v>0</v>
      </c>
      <c r="D146" s="45">
        <v>0</v>
      </c>
      <c r="E146" s="45">
        <v>0</v>
      </c>
      <c r="F146" s="45">
        <v>0</v>
      </c>
      <c r="G146" s="45">
        <v>0</v>
      </c>
    </row>
    <row r="147" spans="1:7" ht="15">
      <c r="A147" s="14" t="s">
        <v>79</v>
      </c>
      <c r="B147" s="45">
        <v>0</v>
      </c>
      <c r="C147" s="45">
        <v>0</v>
      </c>
      <c r="D147" s="45">
        <v>0</v>
      </c>
      <c r="E147" s="45">
        <v>0</v>
      </c>
      <c r="F147" s="45">
        <v>0</v>
      </c>
      <c r="G147" s="45">
        <v>0</v>
      </c>
    </row>
    <row r="148" spans="1:7" ht="15">
      <c r="A148" s="14" t="s">
        <v>80</v>
      </c>
      <c r="B148" s="45">
        <v>0</v>
      </c>
      <c r="C148" s="45">
        <v>0</v>
      </c>
      <c r="D148" s="45">
        <v>0</v>
      </c>
      <c r="E148" s="45">
        <v>0</v>
      </c>
      <c r="F148" s="45">
        <v>0</v>
      </c>
      <c r="G148" s="45">
        <v>0</v>
      </c>
    </row>
    <row r="149" spans="1:7" ht="15">
      <c r="A149" s="14" t="s">
        <v>81</v>
      </c>
      <c r="B149" s="45">
        <v>0</v>
      </c>
      <c r="C149" s="45">
        <v>0</v>
      </c>
      <c r="D149" s="45">
        <v>0</v>
      </c>
      <c r="E149" s="45">
        <v>0</v>
      </c>
      <c r="F149" s="45">
        <v>0</v>
      </c>
      <c r="G149" s="45">
        <v>0</v>
      </c>
    </row>
    <row r="150" spans="1:7" ht="15">
      <c r="A150" s="13" t="s">
        <v>82</v>
      </c>
      <c r="B150" s="45">
        <v>139471285.24</v>
      </c>
      <c r="C150" s="45">
        <v>0</v>
      </c>
      <c r="D150" s="45">
        <v>139471285.24</v>
      </c>
      <c r="E150" s="45">
        <v>33005762.55</v>
      </c>
      <c r="F150" s="45">
        <v>33005762.55</v>
      </c>
      <c r="G150" s="45">
        <v>106465522.69</v>
      </c>
    </row>
    <row r="151" spans="1:7" ht="15">
      <c r="A151" s="14" t="s">
        <v>83</v>
      </c>
      <c r="B151" s="45">
        <v>79131101.04</v>
      </c>
      <c r="C151" s="45">
        <v>0</v>
      </c>
      <c r="D151" s="45">
        <v>79131101.04</v>
      </c>
      <c r="E151" s="45">
        <v>19432110.09</v>
      </c>
      <c r="F151" s="45">
        <v>19432110.09</v>
      </c>
      <c r="G151" s="45">
        <v>59698990.95</v>
      </c>
    </row>
    <row r="152" spans="1:7" ht="15">
      <c r="A152" s="14" t="s">
        <v>84</v>
      </c>
      <c r="B152" s="45">
        <v>60240184.2</v>
      </c>
      <c r="C152" s="45">
        <v>0</v>
      </c>
      <c r="D152" s="45">
        <v>60240184.2</v>
      </c>
      <c r="E152" s="45">
        <v>13573652.46</v>
      </c>
      <c r="F152" s="45">
        <v>13573652.46</v>
      </c>
      <c r="G152" s="45">
        <v>46666531.74</v>
      </c>
    </row>
    <row r="153" spans="1:7" ht="15">
      <c r="A153" s="14" t="s">
        <v>85</v>
      </c>
      <c r="B153" s="45">
        <v>0</v>
      </c>
      <c r="C153" s="45">
        <v>0</v>
      </c>
      <c r="D153" s="45">
        <v>0</v>
      </c>
      <c r="E153" s="45">
        <v>0</v>
      </c>
      <c r="F153" s="45">
        <v>0</v>
      </c>
      <c r="G153" s="45">
        <v>0</v>
      </c>
    </row>
    <row r="154" spans="1:7" ht="15">
      <c r="A154" s="17" t="s">
        <v>86</v>
      </c>
      <c r="B154" s="45">
        <v>100000</v>
      </c>
      <c r="C154" s="45">
        <v>0</v>
      </c>
      <c r="D154" s="45">
        <v>100000</v>
      </c>
      <c r="E154" s="45">
        <v>0</v>
      </c>
      <c r="F154" s="45">
        <v>0</v>
      </c>
      <c r="G154" s="45">
        <v>100000</v>
      </c>
    </row>
    <row r="155" spans="1:7" ht="15">
      <c r="A155" s="14" t="s">
        <v>87</v>
      </c>
      <c r="B155" s="45">
        <v>0</v>
      </c>
      <c r="C155" s="45">
        <v>0</v>
      </c>
      <c r="D155" s="45">
        <v>0</v>
      </c>
      <c r="E155" s="45">
        <v>0</v>
      </c>
      <c r="F155" s="45">
        <v>0</v>
      </c>
      <c r="G155" s="45">
        <v>0</v>
      </c>
    </row>
    <row r="156" spans="1:7" ht="15">
      <c r="A156" s="14" t="s">
        <v>88</v>
      </c>
      <c r="B156" s="45">
        <v>0</v>
      </c>
      <c r="C156" s="45">
        <v>0</v>
      </c>
      <c r="D156" s="45">
        <v>0</v>
      </c>
      <c r="E156" s="45">
        <v>0</v>
      </c>
      <c r="F156" s="45">
        <v>0</v>
      </c>
      <c r="G156" s="45">
        <v>0</v>
      </c>
    </row>
    <row r="157" spans="1:7" ht="15">
      <c r="A157" s="14" t="s">
        <v>89</v>
      </c>
      <c r="B157" s="45">
        <v>0</v>
      </c>
      <c r="C157" s="45">
        <v>0</v>
      </c>
      <c r="D157" s="45">
        <v>0</v>
      </c>
      <c r="E157" s="45">
        <v>0</v>
      </c>
      <c r="F157" s="45">
        <v>0</v>
      </c>
      <c r="G157" s="45">
        <v>0</v>
      </c>
    </row>
    <row r="158" spans="1:7" ht="15">
      <c r="A158" s="18"/>
      <c r="B158" s="46"/>
      <c r="C158" s="46"/>
      <c r="D158" s="46"/>
      <c r="E158" s="46"/>
      <c r="F158" s="46"/>
      <c r="G158" s="46"/>
    </row>
    <row r="159" spans="1:7" ht="15">
      <c r="A159" s="19" t="s">
        <v>91</v>
      </c>
      <c r="B159" s="44">
        <v>5841585481.07</v>
      </c>
      <c r="C159" s="44">
        <v>1065780543.81</v>
      </c>
      <c r="D159" s="44">
        <v>6907366024.879999</v>
      </c>
      <c r="E159" s="44">
        <v>1319050489.3500001</v>
      </c>
      <c r="F159" s="44">
        <v>1246489975.18</v>
      </c>
      <c r="G159" s="44">
        <v>5588315535.529999</v>
      </c>
    </row>
    <row r="160" spans="1:7" ht="15">
      <c r="A160" s="20"/>
      <c r="B160" s="21"/>
      <c r="C160" s="21"/>
      <c r="D160" s="21"/>
      <c r="E160" s="21"/>
      <c r="F160" s="21"/>
      <c r="G160" s="21"/>
    </row>
    <row r="161" spans="1:7" ht="15">
      <c r="A161" s="55"/>
      <c r="B161" s="56"/>
      <c r="C161" s="56"/>
      <c r="D161" s="56"/>
      <c r="E161" s="56"/>
      <c r="F161" s="56"/>
      <c r="G161" s="56"/>
    </row>
    <row r="162" spans="1:7" ht="15">
      <c r="A162" s="55"/>
      <c r="B162" s="56"/>
      <c r="C162" s="56"/>
      <c r="D162" s="56"/>
      <c r="E162" s="56"/>
      <c r="F162" s="56"/>
      <c r="G162" s="56"/>
    </row>
    <row r="163" spans="1:7" ht="15">
      <c r="A163" s="55"/>
      <c r="B163" s="56"/>
      <c r="C163" s="56"/>
      <c r="D163" s="56"/>
      <c r="E163" s="56"/>
      <c r="F163" s="56"/>
      <c r="G163" s="56"/>
    </row>
    <row r="164" spans="1:7" ht="15">
      <c r="A164" s="55"/>
      <c r="B164" s="56"/>
      <c r="C164" s="56"/>
      <c r="D164" s="56"/>
      <c r="E164" s="56"/>
      <c r="F164" s="56"/>
      <c r="G164" s="56"/>
    </row>
    <row r="165" spans="1:7" ht="15">
      <c r="A165" s="55"/>
      <c r="B165" s="56"/>
      <c r="C165" s="56"/>
      <c r="D165" s="56"/>
      <c r="E165" s="56"/>
      <c r="F165" s="56"/>
      <c r="G165" s="56"/>
    </row>
    <row r="166" spans="1:7" ht="15">
      <c r="A166" s="55"/>
      <c r="B166" s="56"/>
      <c r="C166" s="56"/>
      <c r="D166" s="56"/>
      <c r="E166" s="56"/>
      <c r="F166" s="56"/>
      <c r="G166" s="56"/>
    </row>
    <row r="167" spans="1:7" ht="15">
      <c r="A167" s="55"/>
      <c r="B167" s="56"/>
      <c r="C167" s="56"/>
      <c r="D167" s="56"/>
      <c r="E167" s="56"/>
      <c r="F167" s="56"/>
      <c r="G167" s="56"/>
    </row>
    <row r="168" spans="1:7" ht="15">
      <c r="A168" s="55"/>
      <c r="B168" s="56"/>
      <c r="C168" s="56"/>
      <c r="D168" s="56"/>
      <c r="E168" s="56"/>
      <c r="F168" s="56"/>
      <c r="G168" s="56"/>
    </row>
    <row r="169" spans="1:7" ht="15">
      <c r="A169" s="55"/>
      <c r="B169" s="56"/>
      <c r="C169" s="56"/>
      <c r="D169" s="56"/>
      <c r="E169" s="56"/>
      <c r="F169" s="56"/>
      <c r="G169" s="56"/>
    </row>
    <row r="170" spans="1:7" ht="15">
      <c r="A170" s="55"/>
      <c r="B170" s="56"/>
      <c r="C170" s="56"/>
      <c r="D170" s="56"/>
      <c r="E170" s="56"/>
      <c r="F170" s="56"/>
      <c r="G170" s="56"/>
    </row>
    <row r="171" spans="1:7" ht="15">
      <c r="A171" s="55"/>
      <c r="B171" s="56"/>
      <c r="C171" s="56"/>
      <c r="D171" s="56"/>
      <c r="E171" s="56"/>
      <c r="F171" s="56"/>
      <c r="G171" s="56"/>
    </row>
    <row r="172" spans="1:7" ht="15">
      <c r="A172" s="55"/>
      <c r="B172" s="56"/>
      <c r="C172" s="56"/>
      <c r="D172" s="56"/>
      <c r="E172" s="56"/>
      <c r="F172" s="56"/>
      <c r="G172" s="56"/>
    </row>
    <row r="173" spans="1:7" ht="15">
      <c r="A173" s="55"/>
      <c r="B173" s="56"/>
      <c r="C173" s="56"/>
      <c r="D173" s="56"/>
      <c r="E173" s="56"/>
      <c r="F173" s="56"/>
      <c r="G173" s="56"/>
    </row>
    <row r="174" spans="1:7" ht="15">
      <c r="A174" s="55"/>
      <c r="B174" s="56"/>
      <c r="C174" s="56"/>
      <c r="D174" s="56"/>
      <c r="E174" s="56"/>
      <c r="F174" s="56"/>
      <c r="G174" s="56"/>
    </row>
    <row r="175" spans="1:7" ht="15">
      <c r="A175" s="55"/>
      <c r="B175" s="56"/>
      <c r="C175" s="56"/>
      <c r="D175" s="56"/>
      <c r="E175" s="56"/>
      <c r="F175" s="56"/>
      <c r="G175" s="56"/>
    </row>
    <row r="176" spans="1:7" ht="15">
      <c r="A176" s="55"/>
      <c r="B176" s="56"/>
      <c r="C176" s="56"/>
      <c r="D176" s="56"/>
      <c r="E176" s="56"/>
      <c r="F176" s="56"/>
      <c r="G176" s="56"/>
    </row>
    <row r="177" spans="1:7" ht="15">
      <c r="A177" s="55"/>
      <c r="B177" s="56"/>
      <c r="C177" s="56"/>
      <c r="D177" s="56"/>
      <c r="E177" s="56"/>
      <c r="F177" s="56"/>
      <c r="G177" s="56"/>
    </row>
    <row r="178" spans="1:7" ht="15">
      <c r="A178" s="55"/>
      <c r="B178" s="56"/>
      <c r="C178" s="56"/>
      <c r="D178" s="56"/>
      <c r="E178" s="56"/>
      <c r="F178" s="56"/>
      <c r="G178" s="56"/>
    </row>
    <row r="179" spans="1:7" ht="15">
      <c r="A179" s="55"/>
      <c r="B179" s="56"/>
      <c r="C179" s="56"/>
      <c r="D179" s="56"/>
      <c r="E179" s="56"/>
      <c r="F179" s="56"/>
      <c r="G179" s="56"/>
    </row>
    <row r="180" spans="1:7" ht="15">
      <c r="A180" s="55"/>
      <c r="B180" s="56"/>
      <c r="C180" s="56"/>
      <c r="D180" s="56"/>
      <c r="E180" s="56"/>
      <c r="F180" s="56"/>
      <c r="G180" s="56"/>
    </row>
    <row r="181" spans="1:7" ht="15">
      <c r="A181" s="55"/>
      <c r="B181" s="56"/>
      <c r="C181" s="56"/>
      <c r="D181" s="56"/>
      <c r="E181" s="56"/>
      <c r="F181" s="56"/>
      <c r="G181" s="56"/>
    </row>
    <row r="188" ht="15">
      <c r="E188"/>
    </row>
    <row r="189" spans="1:5" ht="15">
      <c r="A189" s="8"/>
      <c r="B189" s="8"/>
      <c r="C189" s="9"/>
      <c r="D189" s="9"/>
      <c r="E189" s="9"/>
    </row>
    <row r="190" spans="1:5" ht="15">
      <c r="A190" s="10" t="s">
        <v>4</v>
      </c>
      <c r="B190" s="8"/>
      <c r="C190" s="57" t="s">
        <v>5</v>
      </c>
      <c r="D190" s="57"/>
      <c r="E190" s="57"/>
    </row>
    <row r="191" spans="1:5" ht="15" customHeight="1">
      <c r="A191" s="11" t="s">
        <v>6</v>
      </c>
      <c r="B191" s="8"/>
      <c r="C191" s="57" t="s">
        <v>156</v>
      </c>
      <c r="D191" s="57"/>
      <c r="E191" s="57"/>
    </row>
  </sheetData>
  <mergeCells count="11">
    <mergeCell ref="A7:A8"/>
    <mergeCell ref="B7:F7"/>
    <mergeCell ref="G7:G8"/>
    <mergeCell ref="C190:E190"/>
    <mergeCell ref="C191:E191"/>
    <mergeCell ref="A6:G6"/>
    <mergeCell ref="A1:G1"/>
    <mergeCell ref="A2:G2"/>
    <mergeCell ref="A3:G3"/>
    <mergeCell ref="A4:G4"/>
    <mergeCell ref="A5:G5"/>
  </mergeCells>
  <printOptions/>
  <pageMargins left="0.25" right="0.25" top="0.75" bottom="0.75" header="0.3" footer="0.3"/>
  <pageSetup fitToHeight="0" fitToWidth="1" horizontalDpi="600" verticalDpi="600" orientation="portrait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137"/>
  <sheetViews>
    <sheetView zoomScaleSheetLayoutView="100" workbookViewId="0" topLeftCell="A1">
      <selection activeCell="A5" sqref="A5:G5"/>
    </sheetView>
  </sheetViews>
  <sheetFormatPr defaultColWidth="11.421875" defaultRowHeight="15"/>
  <cols>
    <col min="1" max="1" width="65.00390625" style="0" customWidth="1"/>
    <col min="2" max="6" width="20.7109375" style="0" customWidth="1"/>
    <col min="7" max="7" width="18.28125" style="0" customWidth="1"/>
  </cols>
  <sheetData>
    <row r="1" spans="1:7" ht="21" customHeight="1">
      <c r="A1" s="74" t="s">
        <v>92</v>
      </c>
      <c r="B1" s="74"/>
      <c r="C1" s="74"/>
      <c r="D1" s="74"/>
      <c r="E1" s="74"/>
      <c r="F1" s="74"/>
      <c r="G1" s="74"/>
    </row>
    <row r="2" spans="1:7" ht="15">
      <c r="A2" s="59" t="s">
        <v>157</v>
      </c>
      <c r="B2" s="60"/>
      <c r="C2" s="60"/>
      <c r="D2" s="60"/>
      <c r="E2" s="60"/>
      <c r="F2" s="60"/>
      <c r="G2" s="61"/>
    </row>
    <row r="3" spans="1:7" ht="15">
      <c r="A3" s="62" t="s">
        <v>8</v>
      </c>
      <c r="B3" s="63"/>
      <c r="C3" s="63"/>
      <c r="D3" s="63"/>
      <c r="E3" s="63"/>
      <c r="F3" s="63"/>
      <c r="G3" s="64"/>
    </row>
    <row r="4" spans="1:7" ht="15">
      <c r="A4" s="62" t="s">
        <v>93</v>
      </c>
      <c r="B4" s="63"/>
      <c r="C4" s="63"/>
      <c r="D4" s="63"/>
      <c r="E4" s="63"/>
      <c r="F4" s="63"/>
      <c r="G4" s="64"/>
    </row>
    <row r="5" spans="1:7" ht="15">
      <c r="A5" s="65" t="s">
        <v>158</v>
      </c>
      <c r="B5" s="66"/>
      <c r="C5" s="66"/>
      <c r="D5" s="66"/>
      <c r="E5" s="66"/>
      <c r="F5" s="66"/>
      <c r="G5" s="67"/>
    </row>
    <row r="6" spans="1:7" ht="15">
      <c r="A6" s="68" t="s">
        <v>0</v>
      </c>
      <c r="B6" s="69"/>
      <c r="C6" s="69"/>
      <c r="D6" s="69"/>
      <c r="E6" s="69"/>
      <c r="F6" s="69"/>
      <c r="G6" s="70"/>
    </row>
    <row r="7" spans="1:7" ht="15">
      <c r="A7" s="71" t="s">
        <v>1</v>
      </c>
      <c r="B7" s="73" t="s">
        <v>10</v>
      </c>
      <c r="C7" s="73"/>
      <c r="D7" s="73"/>
      <c r="E7" s="73"/>
      <c r="F7" s="73"/>
      <c r="G7" s="81" t="s">
        <v>11</v>
      </c>
    </row>
    <row r="8" spans="1:7" ht="30">
      <c r="A8" s="72"/>
      <c r="B8" s="47" t="s">
        <v>12</v>
      </c>
      <c r="C8" s="48" t="s">
        <v>94</v>
      </c>
      <c r="D8" s="47" t="s">
        <v>95</v>
      </c>
      <c r="E8" s="47" t="s">
        <v>2</v>
      </c>
      <c r="F8" s="47" t="s">
        <v>3</v>
      </c>
      <c r="G8" s="78"/>
    </row>
    <row r="9" spans="1:7" ht="15">
      <c r="A9" s="23" t="s">
        <v>96</v>
      </c>
      <c r="B9" s="49">
        <f>SUM(B11:B81)</f>
        <v>4416594003.259998</v>
      </c>
      <c r="C9" s="49">
        <f>SUM(C11:C81)</f>
        <v>875633232.3999997</v>
      </c>
      <c r="D9" s="49">
        <f>SUM(D11:D81)</f>
        <v>5292227235.659999</v>
      </c>
      <c r="E9" s="49">
        <f>SUM(E11:E81)</f>
        <v>1111656968.62</v>
      </c>
      <c r="F9" s="49">
        <f>SUM(F11:F81)</f>
        <v>1074701693.9099998</v>
      </c>
      <c r="G9" s="53">
        <f>D9-E9</f>
        <v>4180570267.039999</v>
      </c>
    </row>
    <row r="10" spans="1:7" ht="15">
      <c r="A10" s="24"/>
      <c r="B10" s="50"/>
      <c r="C10" s="50"/>
      <c r="D10" s="50"/>
      <c r="E10" s="50"/>
      <c r="F10" s="50"/>
      <c r="G10" s="51"/>
    </row>
    <row r="11" spans="1:7" ht="15">
      <c r="A11" s="24" t="s">
        <v>159</v>
      </c>
      <c r="B11" s="50">
        <v>2636775.12</v>
      </c>
      <c r="C11" s="50">
        <v>0</v>
      </c>
      <c r="D11" s="50">
        <v>2636775.12</v>
      </c>
      <c r="E11" s="50">
        <v>556426.2699999999</v>
      </c>
      <c r="F11" s="50">
        <v>551017.49</v>
      </c>
      <c r="G11" s="51">
        <f>D11-E11</f>
        <v>2080348.85</v>
      </c>
    </row>
    <row r="12" spans="1:7" ht="15">
      <c r="A12" s="24" t="s">
        <v>160</v>
      </c>
      <c r="B12" s="50">
        <v>3787210.11</v>
      </c>
      <c r="C12" s="50">
        <v>23741.169999999984</v>
      </c>
      <c r="D12" s="50">
        <v>3810951.2800000003</v>
      </c>
      <c r="E12" s="50">
        <v>894357.1900000001</v>
      </c>
      <c r="F12" s="50">
        <v>894357.1900000001</v>
      </c>
      <c r="G12" s="51">
        <f aca="true" t="shared" si="0" ref="G12:G70">D12-E12</f>
        <v>2916594.0900000003</v>
      </c>
    </row>
    <row r="13" spans="1:7" ht="15">
      <c r="A13" s="24" t="s">
        <v>161</v>
      </c>
      <c r="B13" s="50">
        <v>20748201.82</v>
      </c>
      <c r="C13" s="50">
        <v>-356287.37</v>
      </c>
      <c r="D13" s="50">
        <v>20391914.450000003</v>
      </c>
      <c r="E13" s="50">
        <v>4565526.009999999</v>
      </c>
      <c r="F13" s="50">
        <v>4521544.4399999995</v>
      </c>
      <c r="G13" s="51">
        <f t="shared" si="0"/>
        <v>15826388.440000005</v>
      </c>
    </row>
    <row r="14" spans="1:7" ht="15">
      <c r="A14" s="24" t="s">
        <v>162</v>
      </c>
      <c r="B14" s="50">
        <v>2123820</v>
      </c>
      <c r="C14" s="50">
        <v>0</v>
      </c>
      <c r="D14" s="50">
        <v>2123820</v>
      </c>
      <c r="E14" s="50">
        <v>519156</v>
      </c>
      <c r="F14" s="50">
        <v>519156</v>
      </c>
      <c r="G14" s="51">
        <f t="shared" si="0"/>
        <v>1604664</v>
      </c>
    </row>
    <row r="15" spans="1:7" ht="15">
      <c r="A15" s="24" t="s">
        <v>163</v>
      </c>
      <c r="B15" s="50">
        <v>4763355.5</v>
      </c>
      <c r="C15" s="50">
        <v>36420.880000000005</v>
      </c>
      <c r="D15" s="50">
        <v>4799776.380000001</v>
      </c>
      <c r="E15" s="50">
        <v>920872.91</v>
      </c>
      <c r="F15" s="50">
        <v>897769.0100000001</v>
      </c>
      <c r="G15" s="51">
        <f t="shared" si="0"/>
        <v>3878903.4700000007</v>
      </c>
    </row>
    <row r="16" spans="1:7" ht="15">
      <c r="A16" s="24" t="s">
        <v>164</v>
      </c>
      <c r="B16" s="50">
        <v>11170420.799999999</v>
      </c>
      <c r="C16" s="50">
        <v>138472.31</v>
      </c>
      <c r="D16" s="50">
        <v>11308893.109999998</v>
      </c>
      <c r="E16" s="50">
        <v>2026275.1799999997</v>
      </c>
      <c r="F16" s="50">
        <v>1966494.0299999998</v>
      </c>
      <c r="G16" s="51">
        <f t="shared" si="0"/>
        <v>9282617.929999998</v>
      </c>
    </row>
    <row r="17" spans="1:7" ht="15">
      <c r="A17" s="24" t="s">
        <v>165</v>
      </c>
      <c r="B17" s="50">
        <v>13338307.309999999</v>
      </c>
      <c r="C17" s="50">
        <v>147959.23</v>
      </c>
      <c r="D17" s="50">
        <v>13486266.54</v>
      </c>
      <c r="E17" s="50">
        <v>2202401.29</v>
      </c>
      <c r="F17" s="50">
        <v>2159234.44</v>
      </c>
      <c r="G17" s="51">
        <f t="shared" si="0"/>
        <v>11283865.25</v>
      </c>
    </row>
    <row r="18" spans="1:7" ht="15">
      <c r="A18" s="24" t="s">
        <v>166</v>
      </c>
      <c r="B18" s="50">
        <v>29369807.709999997</v>
      </c>
      <c r="C18" s="50">
        <v>715216.07</v>
      </c>
      <c r="D18" s="50">
        <v>30085023.78</v>
      </c>
      <c r="E18" s="50">
        <v>5478764.2</v>
      </c>
      <c r="F18" s="50">
        <v>5109273.39</v>
      </c>
      <c r="G18" s="51">
        <f t="shared" si="0"/>
        <v>24606259.580000002</v>
      </c>
    </row>
    <row r="19" spans="1:7" ht="15">
      <c r="A19" s="24" t="s">
        <v>167</v>
      </c>
      <c r="B19" s="50">
        <v>14019785.200000001</v>
      </c>
      <c r="C19" s="50">
        <v>1441726.7899999998</v>
      </c>
      <c r="D19" s="50">
        <v>15461511.989999998</v>
      </c>
      <c r="E19" s="50">
        <v>2107567.1099999994</v>
      </c>
      <c r="F19" s="50">
        <v>2035425.9299999997</v>
      </c>
      <c r="G19" s="51">
        <f t="shared" si="0"/>
        <v>13353944.879999999</v>
      </c>
    </row>
    <row r="20" spans="1:7" ht="15">
      <c r="A20" s="24" t="s">
        <v>168</v>
      </c>
      <c r="B20" s="50">
        <v>51504695.34</v>
      </c>
      <c r="C20" s="50">
        <v>316224.3299999999</v>
      </c>
      <c r="D20" s="50">
        <v>51820919.669999994</v>
      </c>
      <c r="E20" s="50">
        <v>7910740.7299999995</v>
      </c>
      <c r="F20" s="50">
        <v>7844532.72</v>
      </c>
      <c r="G20" s="51">
        <f t="shared" si="0"/>
        <v>43910178.94</v>
      </c>
    </row>
    <row r="21" spans="1:7" ht="15">
      <c r="A21" s="24" t="s">
        <v>169</v>
      </c>
      <c r="B21" s="50">
        <v>8726058.16</v>
      </c>
      <c r="C21" s="50">
        <v>29915.58</v>
      </c>
      <c r="D21" s="50">
        <v>8755973.740000002</v>
      </c>
      <c r="E21" s="50">
        <v>1627977.6800000002</v>
      </c>
      <c r="F21" s="50">
        <v>1582537.28</v>
      </c>
      <c r="G21" s="51">
        <f t="shared" si="0"/>
        <v>7127996.060000002</v>
      </c>
    </row>
    <row r="22" spans="1:7" ht="15">
      <c r="A22" s="24" t="s">
        <v>170</v>
      </c>
      <c r="B22" s="50">
        <v>6221452.150000001</v>
      </c>
      <c r="C22" s="50">
        <v>71200.39</v>
      </c>
      <c r="D22" s="50">
        <v>6292652.540000001</v>
      </c>
      <c r="E22" s="50">
        <v>1285232.5000000002</v>
      </c>
      <c r="F22" s="50">
        <v>1237546.6300000001</v>
      </c>
      <c r="G22" s="51">
        <f t="shared" si="0"/>
        <v>5007420.040000001</v>
      </c>
    </row>
    <row r="23" spans="1:7" ht="15">
      <c r="A23" s="24" t="s">
        <v>171</v>
      </c>
      <c r="B23" s="50">
        <v>21710612.11</v>
      </c>
      <c r="C23" s="50">
        <v>59456.5</v>
      </c>
      <c r="D23" s="50">
        <v>21770068.610000003</v>
      </c>
      <c r="E23" s="50">
        <v>4456230.320000001</v>
      </c>
      <c r="F23" s="50">
        <v>4345919.590000001</v>
      </c>
      <c r="G23" s="51">
        <f t="shared" si="0"/>
        <v>17313838.290000003</v>
      </c>
    </row>
    <row r="24" spans="1:7" ht="15">
      <c r="A24" s="24" t="s">
        <v>172</v>
      </c>
      <c r="B24" s="50">
        <v>17850167.74</v>
      </c>
      <c r="C24" s="50">
        <v>513068.25000000006</v>
      </c>
      <c r="D24" s="50">
        <v>18363235.989999995</v>
      </c>
      <c r="E24" s="50">
        <v>3331341.1099999994</v>
      </c>
      <c r="F24" s="50">
        <v>3219628.729999999</v>
      </c>
      <c r="G24" s="51">
        <f t="shared" si="0"/>
        <v>15031894.879999995</v>
      </c>
    </row>
    <row r="25" spans="1:7" ht="15">
      <c r="A25" s="24" t="s">
        <v>173</v>
      </c>
      <c r="B25" s="50">
        <v>15729035.850000001</v>
      </c>
      <c r="C25" s="50">
        <v>3056061.08</v>
      </c>
      <c r="D25" s="50">
        <v>18785096.93</v>
      </c>
      <c r="E25" s="50">
        <v>3647075.649999999</v>
      </c>
      <c r="F25" s="50">
        <v>3536533.9299999992</v>
      </c>
      <c r="G25" s="51">
        <f t="shared" si="0"/>
        <v>15138021.280000001</v>
      </c>
    </row>
    <row r="26" spans="1:7" ht="15">
      <c r="A26" s="24" t="s">
        <v>174</v>
      </c>
      <c r="B26" s="50">
        <v>2067223.3200000003</v>
      </c>
      <c r="C26" s="50">
        <v>21811.469999999994</v>
      </c>
      <c r="D26" s="50">
        <v>2089034.7900000003</v>
      </c>
      <c r="E26" s="50">
        <v>402569.97</v>
      </c>
      <c r="F26" s="50">
        <v>394568.35</v>
      </c>
      <c r="G26" s="51">
        <f t="shared" si="0"/>
        <v>1686464.8200000003</v>
      </c>
    </row>
    <row r="27" spans="1:7" ht="15">
      <c r="A27" s="24" t="s">
        <v>175</v>
      </c>
      <c r="B27" s="50">
        <v>11213998.24</v>
      </c>
      <c r="C27" s="50">
        <v>32065.400000000016</v>
      </c>
      <c r="D27" s="50">
        <v>11246063.640000002</v>
      </c>
      <c r="E27" s="50">
        <v>1945342.4300000002</v>
      </c>
      <c r="F27" s="50">
        <v>1890266.09</v>
      </c>
      <c r="G27" s="51">
        <f t="shared" si="0"/>
        <v>9300721.210000003</v>
      </c>
    </row>
    <row r="28" spans="1:7" ht="15">
      <c r="A28" s="24" t="s">
        <v>176</v>
      </c>
      <c r="B28" s="50">
        <v>23720250.79</v>
      </c>
      <c r="C28" s="50">
        <v>439437.18000000005</v>
      </c>
      <c r="D28" s="50">
        <v>24159687.97</v>
      </c>
      <c r="E28" s="50">
        <v>3707963.08</v>
      </c>
      <c r="F28" s="50">
        <v>3613852.29</v>
      </c>
      <c r="G28" s="51">
        <f t="shared" si="0"/>
        <v>20451724.89</v>
      </c>
    </row>
    <row r="29" spans="1:7" ht="15">
      <c r="A29" s="24" t="s">
        <v>177</v>
      </c>
      <c r="B29" s="50">
        <v>142278026.45999998</v>
      </c>
      <c r="C29" s="50">
        <v>12708319.2</v>
      </c>
      <c r="D29" s="50">
        <v>154986345.65999997</v>
      </c>
      <c r="E29" s="50">
        <v>30783923.30999999</v>
      </c>
      <c r="F29" s="50">
        <v>29542246.13</v>
      </c>
      <c r="G29" s="51">
        <f t="shared" si="0"/>
        <v>124202422.34999998</v>
      </c>
    </row>
    <row r="30" spans="1:7" ht="15">
      <c r="A30" s="24" t="s">
        <v>178</v>
      </c>
      <c r="B30" s="50">
        <v>69734157.60000002</v>
      </c>
      <c r="C30" s="50">
        <v>1904874.59</v>
      </c>
      <c r="D30" s="50">
        <v>71639032.19000004</v>
      </c>
      <c r="E30" s="50">
        <v>11888198.259999996</v>
      </c>
      <c r="F30" s="50">
        <v>11550440.749999996</v>
      </c>
      <c r="G30" s="51">
        <f t="shared" si="0"/>
        <v>59750833.930000044</v>
      </c>
    </row>
    <row r="31" spans="1:7" ht="15">
      <c r="A31" s="24" t="s">
        <v>179</v>
      </c>
      <c r="B31" s="50">
        <v>9644572.540000003</v>
      </c>
      <c r="C31" s="50">
        <v>353449.04000000004</v>
      </c>
      <c r="D31" s="50">
        <v>9998021.580000004</v>
      </c>
      <c r="E31" s="50">
        <v>1891307.1299999997</v>
      </c>
      <c r="F31" s="50">
        <v>1846795.6799999997</v>
      </c>
      <c r="G31" s="51">
        <f t="shared" si="0"/>
        <v>8106714.450000004</v>
      </c>
    </row>
    <row r="32" spans="1:7" ht="15">
      <c r="A32" s="24" t="s">
        <v>180</v>
      </c>
      <c r="B32" s="50">
        <v>44143066.02</v>
      </c>
      <c r="C32" s="50">
        <v>264245.6200000001</v>
      </c>
      <c r="D32" s="50">
        <v>44407311.640000015</v>
      </c>
      <c r="E32" s="50">
        <v>9076172.749999994</v>
      </c>
      <c r="F32" s="50">
        <v>8840522.579999996</v>
      </c>
      <c r="G32" s="51">
        <f t="shared" si="0"/>
        <v>35331138.89000002</v>
      </c>
    </row>
    <row r="33" spans="1:7" ht="15">
      <c r="A33" s="24" t="s">
        <v>181</v>
      </c>
      <c r="B33" s="50">
        <v>40689984.13999999</v>
      </c>
      <c r="C33" s="50">
        <v>53973842.470000006</v>
      </c>
      <c r="D33" s="50">
        <v>94663826.61</v>
      </c>
      <c r="E33" s="50">
        <v>4670751.89</v>
      </c>
      <c r="F33" s="50">
        <v>4580179.449999999</v>
      </c>
      <c r="G33" s="51">
        <f t="shared" si="0"/>
        <v>89993074.72</v>
      </c>
    </row>
    <row r="34" spans="1:7" ht="15">
      <c r="A34" s="24" t="s">
        <v>182</v>
      </c>
      <c r="B34" s="50">
        <v>1009517741.8100002</v>
      </c>
      <c r="C34" s="50">
        <v>-32517276.820000004</v>
      </c>
      <c r="D34" s="50">
        <v>977000464.9900004</v>
      </c>
      <c r="E34" s="50">
        <v>216673159.73</v>
      </c>
      <c r="F34" s="50">
        <v>213388562.33000004</v>
      </c>
      <c r="G34" s="51">
        <f t="shared" si="0"/>
        <v>760327305.2600003</v>
      </c>
    </row>
    <row r="35" spans="1:7" ht="15">
      <c r="A35" s="24" t="s">
        <v>183</v>
      </c>
      <c r="B35" s="50">
        <v>283577305.99000007</v>
      </c>
      <c r="C35" s="50">
        <v>8294583.38</v>
      </c>
      <c r="D35" s="50">
        <v>291871889.3700001</v>
      </c>
      <c r="E35" s="50">
        <v>51565463.45000001</v>
      </c>
      <c r="F35" s="50">
        <v>50931493.660000004</v>
      </c>
      <c r="G35" s="51">
        <f t="shared" si="0"/>
        <v>240306425.9200001</v>
      </c>
    </row>
    <row r="36" spans="1:7" ht="15">
      <c r="A36" s="24" t="s">
        <v>184</v>
      </c>
      <c r="B36" s="50">
        <v>59018021.239999995</v>
      </c>
      <c r="C36" s="50">
        <v>3810098.8899999997</v>
      </c>
      <c r="D36" s="50">
        <v>62828120.12999998</v>
      </c>
      <c r="E36" s="50">
        <v>11308243.700000001</v>
      </c>
      <c r="F36" s="50">
        <v>10895728.899999997</v>
      </c>
      <c r="G36" s="51">
        <f t="shared" si="0"/>
        <v>51519876.42999998</v>
      </c>
    </row>
    <row r="37" spans="1:7" ht="15">
      <c r="A37" s="24" t="s">
        <v>185</v>
      </c>
      <c r="B37" s="50">
        <v>21605194.369999997</v>
      </c>
      <c r="C37" s="50">
        <v>362093.85</v>
      </c>
      <c r="D37" s="50">
        <v>21967288.21999999</v>
      </c>
      <c r="E37" s="50">
        <v>4143799.5199999996</v>
      </c>
      <c r="F37" s="50">
        <v>4021351.76</v>
      </c>
      <c r="G37" s="51">
        <f t="shared" si="0"/>
        <v>17823488.69999999</v>
      </c>
    </row>
    <row r="38" spans="1:7" ht="15">
      <c r="A38" s="24" t="s">
        <v>186</v>
      </c>
      <c r="B38" s="50">
        <v>17782260.279999997</v>
      </c>
      <c r="C38" s="50">
        <v>5724.14</v>
      </c>
      <c r="D38" s="50">
        <v>17787984.419999998</v>
      </c>
      <c r="E38" s="50">
        <v>2737920.25</v>
      </c>
      <c r="F38" s="50">
        <v>2737920.25</v>
      </c>
      <c r="G38" s="51">
        <f t="shared" si="0"/>
        <v>15050064.169999998</v>
      </c>
    </row>
    <row r="39" spans="1:7" ht="15">
      <c r="A39" s="24" t="s">
        <v>187</v>
      </c>
      <c r="B39" s="50">
        <v>80213997.81</v>
      </c>
      <c r="C39" s="50">
        <v>10484527.559999999</v>
      </c>
      <c r="D39" s="50">
        <v>90698525.37</v>
      </c>
      <c r="E39" s="50">
        <v>14768603.899999997</v>
      </c>
      <c r="F39" s="50">
        <v>14670882.769999996</v>
      </c>
      <c r="G39" s="51">
        <f t="shared" si="0"/>
        <v>75929921.47000001</v>
      </c>
    </row>
    <row r="40" spans="1:7" ht="15">
      <c r="A40" s="24" t="s">
        <v>188</v>
      </c>
      <c r="B40" s="50">
        <v>8251916.81</v>
      </c>
      <c r="C40" s="50">
        <v>12907.620000000003</v>
      </c>
      <c r="D40" s="50">
        <v>8264824.430000001</v>
      </c>
      <c r="E40" s="50">
        <v>1491078.4499999995</v>
      </c>
      <c r="F40" s="50">
        <v>1491078.4499999995</v>
      </c>
      <c r="G40" s="51">
        <f t="shared" si="0"/>
        <v>6773745.980000001</v>
      </c>
    </row>
    <row r="41" spans="1:7" ht="15">
      <c r="A41" s="24" t="s">
        <v>189</v>
      </c>
      <c r="B41" s="50">
        <v>36700697.989999995</v>
      </c>
      <c r="C41" s="50">
        <v>25990.309999999998</v>
      </c>
      <c r="D41" s="50">
        <v>36726688.3</v>
      </c>
      <c r="E41" s="50">
        <v>6721069.55</v>
      </c>
      <c r="F41" s="50">
        <v>6704152.609999999</v>
      </c>
      <c r="G41" s="51">
        <f t="shared" si="0"/>
        <v>30005618.749999996</v>
      </c>
    </row>
    <row r="42" spans="1:7" ht="15">
      <c r="A42" s="24" t="s">
        <v>190</v>
      </c>
      <c r="B42" s="50">
        <v>61912870.43</v>
      </c>
      <c r="C42" s="50">
        <v>924192.02</v>
      </c>
      <c r="D42" s="50">
        <v>62837062.45</v>
      </c>
      <c r="E42" s="50">
        <v>12599954.919999998</v>
      </c>
      <c r="F42" s="50">
        <v>12590152.479999997</v>
      </c>
      <c r="G42" s="51">
        <f t="shared" si="0"/>
        <v>50237107.53</v>
      </c>
    </row>
    <row r="43" spans="1:7" ht="15">
      <c r="A43" s="24" t="s">
        <v>191</v>
      </c>
      <c r="B43" s="50">
        <v>103591612.2</v>
      </c>
      <c r="C43" s="50">
        <v>207640.93999999997</v>
      </c>
      <c r="D43" s="50">
        <v>103799253.14</v>
      </c>
      <c r="E43" s="50">
        <v>38376667.22</v>
      </c>
      <c r="F43" s="50">
        <v>37232504.059999995</v>
      </c>
      <c r="G43" s="51">
        <f t="shared" si="0"/>
        <v>65422585.92</v>
      </c>
    </row>
    <row r="44" spans="1:7" ht="15">
      <c r="A44" s="24" t="s">
        <v>192</v>
      </c>
      <c r="B44" s="50">
        <v>117344148.49999999</v>
      </c>
      <c r="C44" s="50">
        <v>7916060.34</v>
      </c>
      <c r="D44" s="50">
        <v>125260208.83999999</v>
      </c>
      <c r="E44" s="50">
        <v>21874077.41999999</v>
      </c>
      <c r="F44" s="50">
        <v>21402935.24999999</v>
      </c>
      <c r="G44" s="51">
        <f t="shared" si="0"/>
        <v>103386131.42</v>
      </c>
    </row>
    <row r="45" spans="1:7" ht="15">
      <c r="A45" s="24" t="s">
        <v>193</v>
      </c>
      <c r="B45" s="50">
        <v>68547046.84999998</v>
      </c>
      <c r="C45" s="50">
        <v>22911043.21</v>
      </c>
      <c r="D45" s="50">
        <v>91458090.05999997</v>
      </c>
      <c r="E45" s="50">
        <v>11273814.739999998</v>
      </c>
      <c r="F45" s="50">
        <v>10845238.9</v>
      </c>
      <c r="G45" s="51">
        <f t="shared" si="0"/>
        <v>80184275.31999998</v>
      </c>
    </row>
    <row r="46" spans="1:7" ht="15">
      <c r="A46" s="24" t="s">
        <v>194</v>
      </c>
      <c r="B46" s="50">
        <v>10052310.890000002</v>
      </c>
      <c r="C46" s="50">
        <v>31189.39</v>
      </c>
      <c r="D46" s="50">
        <v>10083500.280000005</v>
      </c>
      <c r="E46" s="50">
        <v>1917688.1900000009</v>
      </c>
      <c r="F46" s="50">
        <v>1818495.0700000005</v>
      </c>
      <c r="G46" s="51">
        <f t="shared" si="0"/>
        <v>8165812.090000004</v>
      </c>
    </row>
    <row r="47" spans="1:7" ht="15">
      <c r="A47" s="24" t="s">
        <v>195</v>
      </c>
      <c r="B47" s="50">
        <v>32885873.11</v>
      </c>
      <c r="C47" s="50">
        <v>37292645.989999995</v>
      </c>
      <c r="D47" s="50">
        <v>70178519.10000001</v>
      </c>
      <c r="E47" s="50">
        <v>10633348.719999999</v>
      </c>
      <c r="F47" s="50">
        <v>10283947.809999999</v>
      </c>
      <c r="G47" s="51">
        <f t="shared" si="0"/>
        <v>59545170.38000001</v>
      </c>
    </row>
    <row r="48" spans="1:7" ht="15">
      <c r="A48" s="24" t="s">
        <v>196</v>
      </c>
      <c r="B48" s="50">
        <v>8781062.35</v>
      </c>
      <c r="C48" s="50">
        <v>221607.55</v>
      </c>
      <c r="D48" s="50">
        <v>9002669.899999999</v>
      </c>
      <c r="E48" s="50">
        <v>1533345.2100000004</v>
      </c>
      <c r="F48" s="50">
        <v>1493933.9700000004</v>
      </c>
      <c r="G48" s="51">
        <f t="shared" si="0"/>
        <v>7469324.689999998</v>
      </c>
    </row>
    <row r="49" spans="1:7" ht="15">
      <c r="A49" s="24" t="s">
        <v>197</v>
      </c>
      <c r="B49" s="50">
        <v>84455496.64999998</v>
      </c>
      <c r="C49" s="50">
        <v>5628251.189999999</v>
      </c>
      <c r="D49" s="50">
        <v>90083747.83999997</v>
      </c>
      <c r="E49" s="50">
        <v>20301912.93</v>
      </c>
      <c r="F49" s="50">
        <v>19602731.589999996</v>
      </c>
      <c r="G49" s="51">
        <f t="shared" si="0"/>
        <v>69781834.90999997</v>
      </c>
    </row>
    <row r="50" spans="1:7" ht="15">
      <c r="A50" s="24" t="s">
        <v>198</v>
      </c>
      <c r="B50" s="50">
        <v>63560256.71000001</v>
      </c>
      <c r="C50" s="50">
        <v>6711934.359999999</v>
      </c>
      <c r="D50" s="50">
        <v>70272191.07</v>
      </c>
      <c r="E50" s="50">
        <v>12416446.039999997</v>
      </c>
      <c r="F50" s="50">
        <v>12129652.489999998</v>
      </c>
      <c r="G50" s="51">
        <f t="shared" si="0"/>
        <v>57855745.029999994</v>
      </c>
    </row>
    <row r="51" spans="1:7" ht="15">
      <c r="A51" s="24" t="s">
        <v>199</v>
      </c>
      <c r="B51" s="50">
        <v>49932408.01999999</v>
      </c>
      <c r="C51" s="50">
        <v>75454881.85999997</v>
      </c>
      <c r="D51" s="50">
        <v>125387289.88000003</v>
      </c>
      <c r="E51" s="50">
        <v>23908155.240000006</v>
      </c>
      <c r="F51" s="50">
        <v>20853946.600000005</v>
      </c>
      <c r="G51" s="51">
        <f t="shared" si="0"/>
        <v>101479134.64000002</v>
      </c>
    </row>
    <row r="52" spans="1:7" ht="15">
      <c r="A52" s="24" t="s">
        <v>200</v>
      </c>
      <c r="B52" s="50">
        <v>36765763.38</v>
      </c>
      <c r="C52" s="50">
        <v>493483.12</v>
      </c>
      <c r="D52" s="50">
        <v>37259246.5</v>
      </c>
      <c r="E52" s="50">
        <v>8171856.060000001</v>
      </c>
      <c r="F52" s="50">
        <v>7898959.440000001</v>
      </c>
      <c r="G52" s="51">
        <f t="shared" si="0"/>
        <v>29087390.439999998</v>
      </c>
    </row>
    <row r="53" spans="1:7" ht="15">
      <c r="A53" s="24" t="s">
        <v>201</v>
      </c>
      <c r="B53" s="50">
        <v>51557619.20999999</v>
      </c>
      <c r="C53" s="50">
        <v>17635357.209999997</v>
      </c>
      <c r="D53" s="50">
        <v>69192976.42</v>
      </c>
      <c r="E53" s="50">
        <v>6243664.050000002</v>
      </c>
      <c r="F53" s="50">
        <v>6048314.880000001</v>
      </c>
      <c r="G53" s="51">
        <f t="shared" si="0"/>
        <v>62949312.37</v>
      </c>
    </row>
    <row r="54" spans="1:7" ht="15">
      <c r="A54" s="24" t="s">
        <v>202</v>
      </c>
      <c r="B54" s="50">
        <v>48281011.339999996</v>
      </c>
      <c r="C54" s="50">
        <v>1259835.51</v>
      </c>
      <c r="D54" s="50">
        <v>49540846.849999994</v>
      </c>
      <c r="E54" s="50">
        <v>10146003.369999995</v>
      </c>
      <c r="F54" s="50">
        <v>9843545.389999997</v>
      </c>
      <c r="G54" s="51">
        <f t="shared" si="0"/>
        <v>39394843.48</v>
      </c>
    </row>
    <row r="55" spans="1:7" ht="15">
      <c r="A55" s="24" t="s">
        <v>203</v>
      </c>
      <c r="B55" s="50">
        <v>131731341.33999999</v>
      </c>
      <c r="C55" s="50">
        <v>105937337.86</v>
      </c>
      <c r="D55" s="50">
        <v>237668679.2</v>
      </c>
      <c r="E55" s="50">
        <v>57275210.29000001</v>
      </c>
      <c r="F55" s="50">
        <v>56568510.42000001</v>
      </c>
      <c r="G55" s="51">
        <f t="shared" si="0"/>
        <v>180393468.90999997</v>
      </c>
    </row>
    <row r="56" spans="1:7" ht="15">
      <c r="A56" s="24" t="s">
        <v>204</v>
      </c>
      <c r="B56" s="50">
        <v>496386952.2</v>
      </c>
      <c r="C56" s="50">
        <v>199296897.09999985</v>
      </c>
      <c r="D56" s="50">
        <v>695683849.3</v>
      </c>
      <c r="E56" s="50">
        <v>134129191.31999996</v>
      </c>
      <c r="F56" s="50">
        <v>130264354.85</v>
      </c>
      <c r="G56" s="51">
        <f t="shared" si="0"/>
        <v>561554657.98</v>
      </c>
    </row>
    <row r="57" spans="1:7" ht="15">
      <c r="A57" s="24" t="s">
        <v>205</v>
      </c>
      <c r="B57" s="50">
        <v>66149550.77</v>
      </c>
      <c r="C57" s="50">
        <v>13228722.379999999</v>
      </c>
      <c r="D57" s="50">
        <v>79378273.15</v>
      </c>
      <c r="E57" s="50">
        <v>16081098.700000001</v>
      </c>
      <c r="F57" s="50">
        <v>15233917.86</v>
      </c>
      <c r="G57" s="51">
        <f t="shared" si="0"/>
        <v>63297174.45</v>
      </c>
    </row>
    <row r="58" spans="1:7" ht="15">
      <c r="A58" s="24" t="s">
        <v>206</v>
      </c>
      <c r="B58" s="50">
        <v>41030731.16000001</v>
      </c>
      <c r="C58" s="50">
        <v>0</v>
      </c>
      <c r="D58" s="50">
        <v>41030731.16000001</v>
      </c>
      <c r="E58" s="50">
        <v>8361114.7299999995</v>
      </c>
      <c r="F58" s="50">
        <v>8122164.719999999</v>
      </c>
      <c r="G58" s="51">
        <f t="shared" si="0"/>
        <v>32669616.43000001</v>
      </c>
    </row>
    <row r="59" spans="1:7" ht="15">
      <c r="A59" s="24" t="s">
        <v>207</v>
      </c>
      <c r="B59" s="50">
        <v>0</v>
      </c>
      <c r="C59" s="50">
        <v>212424816.27</v>
      </c>
      <c r="D59" s="50">
        <v>212424816.27</v>
      </c>
      <c r="E59" s="50">
        <v>0</v>
      </c>
      <c r="F59" s="50">
        <v>0</v>
      </c>
      <c r="G59" s="51">
        <f t="shared" si="0"/>
        <v>212424816.27</v>
      </c>
    </row>
    <row r="60" spans="1:7" ht="15">
      <c r="A60" s="24" t="s">
        <v>208</v>
      </c>
      <c r="B60" s="50">
        <v>206008526.62000006</v>
      </c>
      <c r="C60" s="50">
        <v>12461000.68</v>
      </c>
      <c r="D60" s="50">
        <v>218469527.30000007</v>
      </c>
      <c r="E60" s="50">
        <v>31075151.389999997</v>
      </c>
      <c r="F60" s="50">
        <v>29417613.64</v>
      </c>
      <c r="G60" s="51">
        <f t="shared" si="0"/>
        <v>187394375.9100001</v>
      </c>
    </row>
    <row r="61" spans="1:7" ht="15">
      <c r="A61" s="24" t="s">
        <v>209</v>
      </c>
      <c r="B61" s="50">
        <v>38354376.89</v>
      </c>
      <c r="C61" s="50">
        <v>16407390.71</v>
      </c>
      <c r="D61" s="50">
        <v>54761767.599999994</v>
      </c>
      <c r="E61" s="50">
        <v>8860862.029999997</v>
      </c>
      <c r="F61" s="50">
        <v>6792625.289999999</v>
      </c>
      <c r="G61" s="51">
        <f t="shared" si="0"/>
        <v>45900905.56999999</v>
      </c>
    </row>
    <row r="62" spans="1:7" ht="15">
      <c r="A62" s="24" t="s">
        <v>210</v>
      </c>
      <c r="B62" s="50">
        <v>45956538.47</v>
      </c>
      <c r="C62" s="50">
        <v>4063104.59</v>
      </c>
      <c r="D62" s="50">
        <v>50019643.06</v>
      </c>
      <c r="E62" s="50">
        <v>10868200.620000001</v>
      </c>
      <c r="F62" s="50">
        <v>10703473.16</v>
      </c>
      <c r="G62" s="51">
        <f t="shared" si="0"/>
        <v>39151442.44</v>
      </c>
    </row>
    <row r="63" spans="1:7" ht="15">
      <c r="A63" s="24" t="s">
        <v>211</v>
      </c>
      <c r="B63" s="50">
        <v>5009557.710000001</v>
      </c>
      <c r="C63" s="50">
        <v>342066.37</v>
      </c>
      <c r="D63" s="50">
        <v>5351624.08</v>
      </c>
      <c r="E63" s="50">
        <v>756747.3100000004</v>
      </c>
      <c r="F63" s="50">
        <v>720886.1500000004</v>
      </c>
      <c r="G63" s="51">
        <f t="shared" si="0"/>
        <v>4594876.77</v>
      </c>
    </row>
    <row r="64" spans="1:7" ht="15">
      <c r="A64" s="24" t="s">
        <v>212</v>
      </c>
      <c r="B64" s="50">
        <v>12126840.249999996</v>
      </c>
      <c r="C64" s="50">
        <v>230400.49</v>
      </c>
      <c r="D64" s="50">
        <v>12357240.73999999</v>
      </c>
      <c r="E64" s="50">
        <v>2442994.4500000007</v>
      </c>
      <c r="F64" s="50">
        <v>2382427.360000001</v>
      </c>
      <c r="G64" s="51">
        <f t="shared" si="0"/>
        <v>9914246.28999999</v>
      </c>
    </row>
    <row r="65" spans="1:7" ht="15">
      <c r="A65" s="24" t="s">
        <v>213</v>
      </c>
      <c r="B65" s="50">
        <v>3220855.420000001</v>
      </c>
      <c r="C65" s="50">
        <v>105296.87000000001</v>
      </c>
      <c r="D65" s="50">
        <v>3326152.290000001</v>
      </c>
      <c r="E65" s="50">
        <v>596435.57</v>
      </c>
      <c r="F65" s="50">
        <v>578931.8099999999</v>
      </c>
      <c r="G65" s="51">
        <f t="shared" si="0"/>
        <v>2729716.720000001</v>
      </c>
    </row>
    <row r="66" spans="1:7" ht="15">
      <c r="A66" s="24" t="s">
        <v>214</v>
      </c>
      <c r="B66" s="50">
        <v>26012652</v>
      </c>
      <c r="C66" s="50">
        <v>0</v>
      </c>
      <c r="D66" s="50">
        <v>26012652</v>
      </c>
      <c r="E66" s="50">
        <v>10770884</v>
      </c>
      <c r="F66" s="50">
        <v>10770884</v>
      </c>
      <c r="G66" s="51">
        <f t="shared" si="0"/>
        <v>15241768</v>
      </c>
    </row>
    <row r="67" spans="1:7" ht="15">
      <c r="A67" s="24" t="s">
        <v>215</v>
      </c>
      <c r="B67" s="50">
        <v>81350529.12</v>
      </c>
      <c r="C67" s="50">
        <v>0</v>
      </c>
      <c r="D67" s="50">
        <v>81350529.12</v>
      </c>
      <c r="E67" s="50">
        <v>27116843.04</v>
      </c>
      <c r="F67" s="50">
        <v>27116843.04</v>
      </c>
      <c r="G67" s="51">
        <f t="shared" si="0"/>
        <v>54233686.080000006</v>
      </c>
    </row>
    <row r="68" spans="1:7" ht="15">
      <c r="A68" s="24" t="s">
        <v>216</v>
      </c>
      <c r="B68" s="50">
        <v>44349891.12</v>
      </c>
      <c r="C68" s="50">
        <v>16625263.32</v>
      </c>
      <c r="D68" s="50">
        <v>60975154.44</v>
      </c>
      <c r="E68" s="50">
        <v>34816514.07</v>
      </c>
      <c r="F68" s="50">
        <v>25141514.099999998</v>
      </c>
      <c r="G68" s="51">
        <f t="shared" si="0"/>
        <v>26158640.369999997</v>
      </c>
    </row>
    <row r="69" spans="1:7" ht="15">
      <c r="A69" s="24" t="s">
        <v>217</v>
      </c>
      <c r="B69" s="50">
        <v>119314658.36</v>
      </c>
      <c r="C69" s="50">
        <v>4600000</v>
      </c>
      <c r="D69" s="50">
        <v>123914658.36</v>
      </c>
      <c r="E69" s="50">
        <v>45294886.12</v>
      </c>
      <c r="F69" s="50">
        <v>43909886.12</v>
      </c>
      <c r="G69" s="51">
        <f t="shared" si="0"/>
        <v>78619772.24000001</v>
      </c>
    </row>
    <row r="70" spans="1:7" ht="15">
      <c r="A70" s="24" t="s">
        <v>218</v>
      </c>
      <c r="B70" s="50">
        <v>14696806</v>
      </c>
      <c r="C70" s="50">
        <v>0</v>
      </c>
      <c r="D70" s="50">
        <v>14696806</v>
      </c>
      <c r="E70" s="50">
        <v>4898935.32</v>
      </c>
      <c r="F70" s="50">
        <v>4898935.32</v>
      </c>
      <c r="G70" s="51">
        <f t="shared" si="0"/>
        <v>9797870.68</v>
      </c>
    </row>
    <row r="71" spans="1:7" ht="15">
      <c r="A71" s="24" t="s">
        <v>219</v>
      </c>
      <c r="B71" s="50">
        <v>0</v>
      </c>
      <c r="C71" s="50">
        <v>422662</v>
      </c>
      <c r="D71" s="50">
        <v>422662</v>
      </c>
      <c r="E71" s="50">
        <v>0</v>
      </c>
      <c r="F71" s="50">
        <v>0</v>
      </c>
      <c r="G71" s="51">
        <f aca="true" t="shared" si="1" ref="G71:G81">D71-E71</f>
        <v>422662</v>
      </c>
    </row>
    <row r="72" spans="1:7" ht="15">
      <c r="A72" s="24" t="s">
        <v>220</v>
      </c>
      <c r="B72" s="50">
        <v>65343048.96</v>
      </c>
      <c r="C72" s="50">
        <v>0</v>
      </c>
      <c r="D72" s="50">
        <v>65343048.96</v>
      </c>
      <c r="E72" s="50">
        <v>21781016.32</v>
      </c>
      <c r="F72" s="50">
        <v>21781016.32</v>
      </c>
      <c r="G72" s="51">
        <f t="shared" si="1"/>
        <v>43562032.64</v>
      </c>
    </row>
    <row r="73" spans="1:7" ht="15">
      <c r="A73" s="24" t="s">
        <v>221</v>
      </c>
      <c r="B73" s="50">
        <v>59702006</v>
      </c>
      <c r="C73" s="50">
        <v>7073241.6</v>
      </c>
      <c r="D73" s="50">
        <v>66775247.599999994</v>
      </c>
      <c r="E73" s="50">
        <v>25780701.39</v>
      </c>
      <c r="F73" s="50">
        <v>25780701.39</v>
      </c>
      <c r="G73" s="51">
        <f t="shared" si="1"/>
        <v>40994546.20999999</v>
      </c>
    </row>
    <row r="74" spans="1:7" ht="15">
      <c r="A74" s="24" t="s">
        <v>222</v>
      </c>
      <c r="B74" s="50">
        <v>15003917.34</v>
      </c>
      <c r="C74" s="50">
        <v>1101490</v>
      </c>
      <c r="D74" s="50">
        <v>16105407.34</v>
      </c>
      <c r="E74" s="50">
        <v>7901305.8</v>
      </c>
      <c r="F74" s="50">
        <v>7901305.8</v>
      </c>
      <c r="G74" s="51">
        <f t="shared" si="1"/>
        <v>8204101.54</v>
      </c>
    </row>
    <row r="75" spans="1:7" ht="15">
      <c r="A75" s="24" t="s">
        <v>223</v>
      </c>
      <c r="B75" s="50">
        <v>14216189.4</v>
      </c>
      <c r="C75" s="50">
        <v>9559525</v>
      </c>
      <c r="D75" s="50">
        <v>23775714.4</v>
      </c>
      <c r="E75" s="50">
        <v>19036984.6</v>
      </c>
      <c r="F75" s="50">
        <v>19036984.6</v>
      </c>
      <c r="G75" s="51">
        <f t="shared" si="1"/>
        <v>4738729.799999997</v>
      </c>
    </row>
    <row r="76" spans="1:7" ht="15">
      <c r="A76" s="24" t="s">
        <v>224</v>
      </c>
      <c r="B76" s="50">
        <v>13047241.200000001</v>
      </c>
      <c r="C76" s="50">
        <v>13795908.66</v>
      </c>
      <c r="D76" s="50">
        <v>26843149.86</v>
      </c>
      <c r="E76" s="50">
        <v>13704807.43</v>
      </c>
      <c r="F76" s="50">
        <v>12767987.75</v>
      </c>
      <c r="G76" s="51">
        <f t="shared" si="1"/>
        <v>13138342.43</v>
      </c>
    </row>
    <row r="77" spans="1:7" ht="15">
      <c r="A77" s="24" t="s">
        <v>225</v>
      </c>
      <c r="B77" s="50">
        <v>41690432.44</v>
      </c>
      <c r="C77" s="50">
        <v>1100000</v>
      </c>
      <c r="D77" s="50">
        <v>42790432.44</v>
      </c>
      <c r="E77" s="50">
        <v>15774313.48</v>
      </c>
      <c r="F77" s="50">
        <v>15774313.48</v>
      </c>
      <c r="G77" s="51">
        <f t="shared" si="1"/>
        <v>27016118.959999997</v>
      </c>
    </row>
    <row r="78" spans="1:7" ht="15">
      <c r="A78" s="24" t="s">
        <v>226</v>
      </c>
      <c r="B78" s="50">
        <v>9927413</v>
      </c>
      <c r="C78" s="50">
        <v>0</v>
      </c>
      <c r="D78" s="50">
        <v>9927413</v>
      </c>
      <c r="E78" s="50">
        <v>4009137.6799999997</v>
      </c>
      <c r="F78" s="50">
        <v>4009137.6799999997</v>
      </c>
      <c r="G78" s="51">
        <f t="shared" si="1"/>
        <v>5918275.32</v>
      </c>
    </row>
    <row r="79" spans="1:7" ht="15">
      <c r="A79" s="24" t="s">
        <v>227</v>
      </c>
      <c r="B79" s="50">
        <v>3448917.36</v>
      </c>
      <c r="C79" s="50">
        <v>0</v>
      </c>
      <c r="D79" s="50">
        <v>3448917.36</v>
      </c>
      <c r="E79" s="50">
        <v>1149639.12</v>
      </c>
      <c r="F79" s="50">
        <v>1149639.12</v>
      </c>
      <c r="G79" s="51">
        <f t="shared" si="1"/>
        <v>2299278.2399999998</v>
      </c>
    </row>
    <row r="80" spans="1:7" ht="15">
      <c r="A80" s="24" t="s">
        <v>228</v>
      </c>
      <c r="B80" s="50">
        <v>15407836.04</v>
      </c>
      <c r="C80" s="50">
        <v>2569967.17</v>
      </c>
      <c r="D80" s="50">
        <v>17977803.21</v>
      </c>
      <c r="E80" s="50">
        <v>4469278.68</v>
      </c>
      <c r="F80" s="50">
        <v>4469278.68</v>
      </c>
      <c r="G80" s="51">
        <f t="shared" si="1"/>
        <v>13508524.530000001</v>
      </c>
    </row>
    <row r="81" spans="1:7" ht="15">
      <c r="A81" s="24" t="s">
        <v>229</v>
      </c>
      <c r="B81" s="50">
        <v>25581594.12</v>
      </c>
      <c r="C81" s="50">
        <v>11230149.530000001</v>
      </c>
      <c r="D81" s="50">
        <v>36811743.65</v>
      </c>
      <c r="E81" s="50">
        <v>10002269.530000001</v>
      </c>
      <c r="F81" s="50">
        <v>9842990.47</v>
      </c>
      <c r="G81" s="51">
        <f t="shared" si="1"/>
        <v>26809474.119999997</v>
      </c>
    </row>
    <row r="82" spans="1:7" ht="15">
      <c r="A82" s="25" t="s">
        <v>97</v>
      </c>
      <c r="B82" s="52"/>
      <c r="C82" s="52"/>
      <c r="D82" s="52"/>
      <c r="E82" s="52"/>
      <c r="F82" s="52"/>
      <c r="G82" s="52"/>
    </row>
    <row r="83" spans="1:7" ht="15">
      <c r="A83" s="2" t="s">
        <v>98</v>
      </c>
      <c r="B83" s="53">
        <f>SUM(B84:B109)</f>
        <v>1424991477.81</v>
      </c>
      <c r="C83" s="53">
        <f>SUM(C84:C109)</f>
        <v>190147311.41</v>
      </c>
      <c r="D83" s="53">
        <f>SUM(D84:D109)</f>
        <v>1615138789.2199998</v>
      </c>
      <c r="E83" s="53">
        <f>SUM(E84:E109)</f>
        <v>207393520.73000002</v>
      </c>
      <c r="F83" s="53">
        <f>SUM(F84:F109)</f>
        <v>171788281.27</v>
      </c>
      <c r="G83" s="53">
        <f aca="true" t="shared" si="2" ref="G83:G109">D83-E83</f>
        <v>1407745268.4899998</v>
      </c>
    </row>
    <row r="84" spans="1:7" ht="15">
      <c r="A84" s="24" t="s">
        <v>181</v>
      </c>
      <c r="B84" s="50">
        <v>2089258.5299999998</v>
      </c>
      <c r="C84" s="50">
        <v>683309.6900000001</v>
      </c>
      <c r="D84" s="50">
        <v>2772568.2199999997</v>
      </c>
      <c r="E84" s="50">
        <v>457569.88</v>
      </c>
      <c r="F84" s="50">
        <v>366737.66</v>
      </c>
      <c r="G84" s="51">
        <f t="shared" si="2"/>
        <v>2314998.34</v>
      </c>
    </row>
    <row r="85" spans="1:7" ht="15">
      <c r="A85" s="24" t="s">
        <v>182</v>
      </c>
      <c r="B85" s="50">
        <v>111044920.2</v>
      </c>
      <c r="C85" s="50">
        <v>52500000</v>
      </c>
      <c r="D85" s="50">
        <v>163544920.2</v>
      </c>
      <c r="E85" s="50">
        <v>36084700.61</v>
      </c>
      <c r="F85" s="50">
        <v>27288443.32</v>
      </c>
      <c r="G85" s="51">
        <f t="shared" si="2"/>
        <v>127460219.58999999</v>
      </c>
    </row>
    <row r="86" spans="1:7" ht="15">
      <c r="A86" s="24" t="s">
        <v>183</v>
      </c>
      <c r="B86" s="50">
        <v>38812580.980000004</v>
      </c>
      <c r="C86" s="50">
        <v>0</v>
      </c>
      <c r="D86" s="50">
        <v>38812580.980000004</v>
      </c>
      <c r="E86" s="50">
        <v>12412002.870000001</v>
      </c>
      <c r="F86" s="50">
        <v>9381005.56</v>
      </c>
      <c r="G86" s="51">
        <f t="shared" si="2"/>
        <v>26400578.110000003</v>
      </c>
    </row>
    <row r="87" spans="1:7" ht="15">
      <c r="A87" s="24" t="s">
        <v>184</v>
      </c>
      <c r="B87" s="50">
        <v>4886819.5600000005</v>
      </c>
      <c r="C87" s="50">
        <v>0</v>
      </c>
      <c r="D87" s="50">
        <v>4886819.5600000005</v>
      </c>
      <c r="E87" s="50">
        <v>1137651.95</v>
      </c>
      <c r="F87" s="50">
        <v>906349.55</v>
      </c>
      <c r="G87" s="51">
        <f t="shared" si="2"/>
        <v>3749167.6100000003</v>
      </c>
    </row>
    <row r="88" spans="1:7" ht="15">
      <c r="A88" s="24" t="s">
        <v>185</v>
      </c>
      <c r="B88" s="50">
        <v>2653068.2</v>
      </c>
      <c r="C88" s="50">
        <v>0</v>
      </c>
      <c r="D88" s="50">
        <v>2653068.2</v>
      </c>
      <c r="E88" s="50">
        <v>565302.64</v>
      </c>
      <c r="F88" s="50">
        <v>454446.7</v>
      </c>
      <c r="G88" s="51">
        <f t="shared" si="2"/>
        <v>2087765.56</v>
      </c>
    </row>
    <row r="89" spans="1:7" ht="15">
      <c r="A89" s="24" t="s">
        <v>186</v>
      </c>
      <c r="B89" s="50">
        <v>1870908.77</v>
      </c>
      <c r="C89" s="50">
        <v>0</v>
      </c>
      <c r="D89" s="50">
        <v>1870908.77</v>
      </c>
      <c r="E89" s="50">
        <v>425872.13</v>
      </c>
      <c r="F89" s="50">
        <v>346621.29000000004</v>
      </c>
      <c r="G89" s="51">
        <f t="shared" si="2"/>
        <v>1445036.6400000001</v>
      </c>
    </row>
    <row r="90" spans="1:7" ht="15">
      <c r="A90" s="24" t="s">
        <v>187</v>
      </c>
      <c r="B90" s="50">
        <v>42435202.230000004</v>
      </c>
      <c r="C90" s="50">
        <v>10000000</v>
      </c>
      <c r="D90" s="50">
        <v>52435202.230000004</v>
      </c>
      <c r="E90" s="50">
        <v>2230059.61</v>
      </c>
      <c r="F90" s="50">
        <v>1794671.08</v>
      </c>
      <c r="G90" s="51">
        <f t="shared" si="2"/>
        <v>50205142.620000005</v>
      </c>
    </row>
    <row r="91" spans="1:7" ht="15">
      <c r="A91" s="24" t="s">
        <v>188</v>
      </c>
      <c r="B91" s="50">
        <v>1000243.75</v>
      </c>
      <c r="C91" s="50">
        <v>0</v>
      </c>
      <c r="D91" s="50">
        <v>1000243.75</v>
      </c>
      <c r="E91" s="50">
        <v>224243.08000000002</v>
      </c>
      <c r="F91" s="50">
        <v>181482.34</v>
      </c>
      <c r="G91" s="51">
        <f t="shared" si="2"/>
        <v>776000.6699999999</v>
      </c>
    </row>
    <row r="92" spans="1:7" ht="15">
      <c r="A92" s="24" t="s">
        <v>189</v>
      </c>
      <c r="B92" s="50">
        <v>4062538.0999999996</v>
      </c>
      <c r="C92" s="50">
        <v>0</v>
      </c>
      <c r="D92" s="50">
        <v>4062538.0999999996</v>
      </c>
      <c r="E92" s="50">
        <v>1028522.89</v>
      </c>
      <c r="F92" s="50">
        <v>829634.22</v>
      </c>
      <c r="G92" s="51">
        <f t="shared" si="2"/>
        <v>3034015.2099999995</v>
      </c>
    </row>
    <row r="93" spans="1:7" ht="15">
      <c r="A93" s="24" t="s">
        <v>190</v>
      </c>
      <c r="B93" s="50">
        <v>8972433.52</v>
      </c>
      <c r="C93" s="50">
        <v>0</v>
      </c>
      <c r="D93" s="50">
        <v>8972433.52</v>
      </c>
      <c r="E93" s="50">
        <v>2325152.05</v>
      </c>
      <c r="F93" s="50">
        <v>1823664.4300000002</v>
      </c>
      <c r="G93" s="51">
        <f t="shared" si="2"/>
        <v>6647281.47</v>
      </c>
    </row>
    <row r="94" spans="1:7" ht="15">
      <c r="A94" s="24" t="s">
        <v>193</v>
      </c>
      <c r="B94" s="50">
        <v>43055837.9</v>
      </c>
      <c r="C94" s="50">
        <v>6199050.359999999</v>
      </c>
      <c r="D94" s="50">
        <v>49254888.26</v>
      </c>
      <c r="E94" s="50">
        <v>0</v>
      </c>
      <c r="F94" s="50">
        <v>0</v>
      </c>
      <c r="G94" s="51">
        <f t="shared" si="2"/>
        <v>49254888.26</v>
      </c>
    </row>
    <row r="95" spans="1:7" ht="15">
      <c r="A95" s="24" t="s">
        <v>195</v>
      </c>
      <c r="B95" s="50">
        <v>104014287.97999999</v>
      </c>
      <c r="C95" s="50">
        <v>3822496.4299999997</v>
      </c>
      <c r="D95" s="50">
        <v>107836784.41000001</v>
      </c>
      <c r="E95" s="50">
        <v>749876.84</v>
      </c>
      <c r="F95" s="50">
        <v>749876.84</v>
      </c>
      <c r="G95" s="51">
        <f t="shared" si="2"/>
        <v>107086907.57000001</v>
      </c>
    </row>
    <row r="96" spans="1:7" ht="15">
      <c r="A96" s="24" t="s">
        <v>197</v>
      </c>
      <c r="B96" s="50">
        <v>0</v>
      </c>
      <c r="C96" s="50">
        <v>2001099.76</v>
      </c>
      <c r="D96" s="50">
        <v>2001099.76</v>
      </c>
      <c r="E96" s="50">
        <v>0</v>
      </c>
      <c r="F96" s="50">
        <v>0</v>
      </c>
      <c r="G96" s="51">
        <f t="shared" si="2"/>
        <v>2001099.76</v>
      </c>
    </row>
    <row r="97" spans="1:7" ht="15">
      <c r="A97" s="24" t="s">
        <v>201</v>
      </c>
      <c r="B97" s="50">
        <v>36390308.43</v>
      </c>
      <c r="C97" s="50">
        <v>0</v>
      </c>
      <c r="D97" s="50">
        <v>36390308.43</v>
      </c>
      <c r="E97" s="50">
        <v>0</v>
      </c>
      <c r="F97" s="50">
        <v>0</v>
      </c>
      <c r="G97" s="51">
        <f t="shared" si="2"/>
        <v>36390308.43</v>
      </c>
    </row>
    <row r="98" spans="1:7" ht="15">
      <c r="A98" s="24" t="s">
        <v>202</v>
      </c>
      <c r="B98" s="50">
        <v>41577679.5</v>
      </c>
      <c r="C98" s="50">
        <v>0</v>
      </c>
      <c r="D98" s="50">
        <v>41577679.5</v>
      </c>
      <c r="E98" s="50">
        <v>6894160.31</v>
      </c>
      <c r="F98" s="50">
        <v>6894160.31</v>
      </c>
      <c r="G98" s="51">
        <f t="shared" si="2"/>
        <v>34683519.19</v>
      </c>
    </row>
    <row r="99" spans="1:7" ht="15">
      <c r="A99" s="24" t="s">
        <v>203</v>
      </c>
      <c r="B99" s="50">
        <v>140000000</v>
      </c>
      <c r="C99" s="50">
        <v>25000000</v>
      </c>
      <c r="D99" s="50">
        <v>165000000</v>
      </c>
      <c r="E99" s="50">
        <v>12868774.92</v>
      </c>
      <c r="F99" s="50">
        <v>0</v>
      </c>
      <c r="G99" s="51">
        <f t="shared" si="2"/>
        <v>152131225.08</v>
      </c>
    </row>
    <row r="100" spans="1:7" ht="15">
      <c r="A100" s="24" t="s">
        <v>204</v>
      </c>
      <c r="B100" s="50">
        <v>167979691.57</v>
      </c>
      <c r="C100" s="50">
        <v>80628195.2</v>
      </c>
      <c r="D100" s="50">
        <v>248607886.76999998</v>
      </c>
      <c r="E100" s="50">
        <v>30528897.349999994</v>
      </c>
      <c r="F100" s="50">
        <v>27823309.409999996</v>
      </c>
      <c r="G100" s="51">
        <f t="shared" si="2"/>
        <v>218078989.42</v>
      </c>
    </row>
    <row r="101" spans="1:7" ht="15">
      <c r="A101" s="24" t="s">
        <v>207</v>
      </c>
      <c r="B101" s="50">
        <v>90200000</v>
      </c>
      <c r="C101" s="50">
        <v>-27828236.4</v>
      </c>
      <c r="D101" s="50">
        <v>62371763.6</v>
      </c>
      <c r="E101" s="50">
        <v>0</v>
      </c>
      <c r="F101" s="50">
        <v>0</v>
      </c>
      <c r="G101" s="51">
        <f t="shared" si="2"/>
        <v>62371763.6</v>
      </c>
    </row>
    <row r="102" spans="1:7" ht="15">
      <c r="A102" s="24" t="s">
        <v>208</v>
      </c>
      <c r="B102" s="50">
        <v>0</v>
      </c>
      <c r="C102" s="50">
        <v>2228000</v>
      </c>
      <c r="D102" s="50">
        <v>2228000</v>
      </c>
      <c r="E102" s="50">
        <v>2227720</v>
      </c>
      <c r="F102" s="50">
        <v>1952000</v>
      </c>
      <c r="G102" s="51">
        <f t="shared" si="2"/>
        <v>280</v>
      </c>
    </row>
    <row r="103" spans="1:7" ht="15">
      <c r="A103" s="24" t="s">
        <v>230</v>
      </c>
      <c r="B103" s="50">
        <v>139471285.24</v>
      </c>
      <c r="C103" s="50">
        <v>0</v>
      </c>
      <c r="D103" s="50">
        <v>139471285.24</v>
      </c>
      <c r="E103" s="50">
        <v>33005762.549999997</v>
      </c>
      <c r="F103" s="50">
        <v>33005762.549999997</v>
      </c>
      <c r="G103" s="51">
        <f t="shared" si="2"/>
        <v>106465522.69000001</v>
      </c>
    </row>
    <row r="104" spans="1:7" ht="15">
      <c r="A104" s="24" t="s">
        <v>209</v>
      </c>
      <c r="B104" s="50">
        <v>0</v>
      </c>
      <c r="C104" s="50">
        <v>500000</v>
      </c>
      <c r="D104" s="50">
        <v>500000</v>
      </c>
      <c r="E104" s="50">
        <v>0</v>
      </c>
      <c r="F104" s="50">
        <v>0</v>
      </c>
      <c r="G104" s="51">
        <f t="shared" si="2"/>
        <v>500000</v>
      </c>
    </row>
    <row r="105" spans="1:7" ht="15">
      <c r="A105" s="24" t="s">
        <v>216</v>
      </c>
      <c r="B105" s="50">
        <v>2600000</v>
      </c>
      <c r="C105" s="50">
        <v>20000000</v>
      </c>
      <c r="D105" s="50">
        <v>22600000</v>
      </c>
      <c r="E105" s="50">
        <v>0</v>
      </c>
      <c r="F105" s="50">
        <v>0</v>
      </c>
      <c r="G105" s="51">
        <f t="shared" si="2"/>
        <v>22600000</v>
      </c>
    </row>
    <row r="106" spans="1:7" ht="15">
      <c r="A106" s="24" t="s">
        <v>220</v>
      </c>
      <c r="B106" s="50">
        <v>6235718.93</v>
      </c>
      <c r="C106" s="50">
        <v>0</v>
      </c>
      <c r="D106" s="50">
        <v>6235718.93</v>
      </c>
      <c r="E106" s="50">
        <v>0</v>
      </c>
      <c r="F106" s="50">
        <v>0</v>
      </c>
      <c r="G106" s="51">
        <f t="shared" si="2"/>
        <v>6235718.93</v>
      </c>
    </row>
    <row r="107" spans="1:7" ht="15">
      <c r="A107" s="24" t="s">
        <v>221</v>
      </c>
      <c r="B107" s="50">
        <v>0</v>
      </c>
      <c r="C107" s="50">
        <v>12270087.32</v>
      </c>
      <c r="D107" s="50">
        <v>12270087.32</v>
      </c>
      <c r="E107" s="50">
        <v>0</v>
      </c>
      <c r="F107" s="50">
        <v>0</v>
      </c>
      <c r="G107" s="51">
        <f t="shared" si="2"/>
        <v>12270087.32</v>
      </c>
    </row>
    <row r="108" spans="1:7" ht="15">
      <c r="A108" s="24" t="s">
        <v>224</v>
      </c>
      <c r="B108" s="50">
        <v>76400000</v>
      </c>
      <c r="C108" s="50">
        <v>2143309.05</v>
      </c>
      <c r="D108" s="50">
        <v>78543309.05</v>
      </c>
      <c r="E108" s="50">
        <v>0</v>
      </c>
      <c r="F108" s="50">
        <v>0</v>
      </c>
      <c r="G108" s="51">
        <f t="shared" si="2"/>
        <v>78543309.05</v>
      </c>
    </row>
    <row r="109" spans="1:7" ht="15">
      <c r="A109" s="24" t="s">
        <v>228</v>
      </c>
      <c r="B109" s="52">
        <v>359238694.41999996</v>
      </c>
      <c r="C109" s="52">
        <v>0</v>
      </c>
      <c r="D109" s="52">
        <v>359238694.41999996</v>
      </c>
      <c r="E109" s="52">
        <v>64227251.05</v>
      </c>
      <c r="F109" s="52">
        <v>57990116.010000005</v>
      </c>
      <c r="G109" s="51">
        <f t="shared" si="2"/>
        <v>295011443.36999995</v>
      </c>
    </row>
    <row r="110" spans="1:7" ht="15">
      <c r="A110" s="24"/>
      <c r="B110" s="52"/>
      <c r="C110" s="52"/>
      <c r="D110" s="52"/>
      <c r="E110" s="52"/>
      <c r="F110" s="52"/>
      <c r="G110" s="52"/>
    </row>
    <row r="111" spans="1:7" ht="15">
      <c r="A111" s="2" t="s">
        <v>91</v>
      </c>
      <c r="B111" s="53">
        <f aca="true" t="shared" si="3" ref="B111:G111">B83+B9</f>
        <v>5841585481.069998</v>
      </c>
      <c r="C111" s="53">
        <f t="shared" si="3"/>
        <v>1065780543.8099997</v>
      </c>
      <c r="D111" s="53">
        <f t="shared" si="3"/>
        <v>6907366024.879999</v>
      </c>
      <c r="E111" s="53">
        <f t="shared" si="3"/>
        <v>1319050489.35</v>
      </c>
      <c r="F111" s="53">
        <f t="shared" si="3"/>
        <v>1246489975.1799998</v>
      </c>
      <c r="G111" s="53">
        <f t="shared" si="3"/>
        <v>5588315535.529999</v>
      </c>
    </row>
    <row r="112" spans="1:7" ht="15">
      <c r="A112" s="5"/>
      <c r="B112" s="20"/>
      <c r="C112" s="20"/>
      <c r="D112" s="20"/>
      <c r="E112" s="20"/>
      <c r="F112" s="20"/>
      <c r="G112" s="26"/>
    </row>
    <row r="133" ht="14.25" customHeight="1"/>
    <row r="135" spans="1:5" ht="15">
      <c r="A135" s="8"/>
      <c r="B135" s="8"/>
      <c r="C135" s="9"/>
      <c r="D135" s="9"/>
      <c r="E135" s="9"/>
    </row>
    <row r="136" spans="1:5" ht="15">
      <c r="A136" s="10" t="s">
        <v>4</v>
      </c>
      <c r="B136" s="8"/>
      <c r="C136" s="57" t="s">
        <v>5</v>
      </c>
      <c r="D136" s="57"/>
      <c r="E136" s="57"/>
    </row>
    <row r="137" spans="1:5" ht="15" customHeight="1">
      <c r="A137" s="11" t="s">
        <v>6</v>
      </c>
      <c r="B137" s="8"/>
      <c r="C137" s="57" t="s">
        <v>156</v>
      </c>
      <c r="D137" s="57"/>
      <c r="E137" s="57"/>
    </row>
  </sheetData>
  <mergeCells count="11">
    <mergeCell ref="C136:E136"/>
    <mergeCell ref="C137:E137"/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94"/>
  <sheetViews>
    <sheetView showGridLines="0" view="pageBreakPreview" zoomScaleSheetLayoutView="100" workbookViewId="0" topLeftCell="A1">
      <selection activeCell="A3" sqref="A3:G3"/>
    </sheetView>
  </sheetViews>
  <sheetFormatPr defaultColWidth="11.421875" defaultRowHeight="15"/>
  <cols>
    <col min="1" max="1" width="74.57421875" style="0" customWidth="1"/>
    <col min="2" max="6" width="20.7109375" style="0" customWidth="1"/>
    <col min="7" max="7" width="17.28125" style="0" customWidth="1"/>
  </cols>
  <sheetData>
    <row r="1" spans="1:7" ht="21">
      <c r="A1" s="82" t="s">
        <v>99</v>
      </c>
      <c r="B1" s="83"/>
      <c r="C1" s="83"/>
      <c r="D1" s="83"/>
      <c r="E1" s="83"/>
      <c r="F1" s="83"/>
      <c r="G1" s="83"/>
    </row>
    <row r="2" spans="1:7" ht="15">
      <c r="A2" s="59" t="s">
        <v>157</v>
      </c>
      <c r="B2" s="60"/>
      <c r="C2" s="60"/>
      <c r="D2" s="60"/>
      <c r="E2" s="60"/>
      <c r="F2" s="60"/>
      <c r="G2" s="61"/>
    </row>
    <row r="3" spans="1:7" ht="15">
      <c r="A3" s="62" t="s">
        <v>100</v>
      </c>
      <c r="B3" s="63"/>
      <c r="C3" s="63"/>
      <c r="D3" s="63"/>
      <c r="E3" s="63"/>
      <c r="F3" s="63"/>
      <c r="G3" s="64"/>
    </row>
    <row r="4" spans="1:7" ht="15">
      <c r="A4" s="62" t="s">
        <v>101</v>
      </c>
      <c r="B4" s="63"/>
      <c r="C4" s="63"/>
      <c r="D4" s="63"/>
      <c r="E4" s="63"/>
      <c r="F4" s="63"/>
      <c r="G4" s="64"/>
    </row>
    <row r="5" spans="1:7" ht="15">
      <c r="A5" s="65" t="s">
        <v>158</v>
      </c>
      <c r="B5" s="66"/>
      <c r="C5" s="66"/>
      <c r="D5" s="66"/>
      <c r="E5" s="66"/>
      <c r="F5" s="66"/>
      <c r="G5" s="67"/>
    </row>
    <row r="6" spans="1:7" ht="15">
      <c r="A6" s="68" t="s">
        <v>0</v>
      </c>
      <c r="B6" s="69"/>
      <c r="C6" s="69"/>
      <c r="D6" s="69"/>
      <c r="E6" s="69"/>
      <c r="F6" s="69"/>
      <c r="G6" s="70"/>
    </row>
    <row r="7" spans="1:7" ht="15">
      <c r="A7" s="63" t="s">
        <v>1</v>
      </c>
      <c r="B7" s="68" t="s">
        <v>10</v>
      </c>
      <c r="C7" s="69"/>
      <c r="D7" s="69"/>
      <c r="E7" s="69"/>
      <c r="F7" s="70"/>
      <c r="G7" s="81" t="s">
        <v>102</v>
      </c>
    </row>
    <row r="8" spans="1:7" ht="30">
      <c r="A8" s="63"/>
      <c r="B8" s="22" t="s">
        <v>12</v>
      </c>
      <c r="C8" s="1" t="s">
        <v>103</v>
      </c>
      <c r="D8" s="22" t="s">
        <v>14</v>
      </c>
      <c r="E8" s="22" t="s">
        <v>2</v>
      </c>
      <c r="F8" s="27" t="s">
        <v>3</v>
      </c>
      <c r="G8" s="78"/>
    </row>
    <row r="9" spans="1:7" ht="15">
      <c r="A9" s="23" t="s">
        <v>104</v>
      </c>
      <c r="B9" s="39">
        <f>B10+B19+B27+B37</f>
        <v>4416594003.26</v>
      </c>
      <c r="C9" s="39">
        <f aca="true" t="shared" si="0" ref="C9:F9">C10+C19+C27+C37</f>
        <v>875633232.4000001</v>
      </c>
      <c r="D9" s="39">
        <f t="shared" si="0"/>
        <v>5292227235.66</v>
      </c>
      <c r="E9" s="39">
        <f t="shared" si="0"/>
        <v>1111656968.6200004</v>
      </c>
      <c r="F9" s="39">
        <f t="shared" si="0"/>
        <v>1074701693.9100003</v>
      </c>
      <c r="G9" s="39">
        <f>D9-E9</f>
        <v>4180570267.0399995</v>
      </c>
    </row>
    <row r="10" spans="1:7" ht="15">
      <c r="A10" s="3" t="s">
        <v>105</v>
      </c>
      <c r="B10" s="40">
        <v>2413070193</v>
      </c>
      <c r="C10" s="40">
        <v>303470795.20000005</v>
      </c>
      <c r="D10" s="40">
        <v>2716540988.199999</v>
      </c>
      <c r="E10" s="40">
        <v>513873308.7200002</v>
      </c>
      <c r="F10" s="40">
        <v>503536414.0600003</v>
      </c>
      <c r="G10" s="40">
        <f>D10-E10</f>
        <v>2202667679.4799986</v>
      </c>
    </row>
    <row r="11" spans="1:7" ht="15">
      <c r="A11" s="28" t="s">
        <v>106</v>
      </c>
      <c r="B11" s="40">
        <v>39560779.849999994</v>
      </c>
      <c r="C11" s="40">
        <v>572524.7499999999</v>
      </c>
      <c r="D11" s="40">
        <v>40133304.599999994</v>
      </c>
      <c r="E11" s="40">
        <v>7787571.429999998</v>
      </c>
      <c r="F11" s="40">
        <v>7565548.3199999975</v>
      </c>
      <c r="G11" s="40">
        <f aca="true" t="shared" si="1" ref="G11:G41">D11-E11</f>
        <v>32345733.169999994</v>
      </c>
    </row>
    <row r="12" spans="1:7" ht="15">
      <c r="A12" s="28" t="s">
        <v>107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f t="shared" si="1"/>
        <v>0</v>
      </c>
    </row>
    <row r="13" spans="1:7" ht="15">
      <c r="A13" s="28" t="s">
        <v>108</v>
      </c>
      <c r="B13" s="40">
        <v>230889266.37000003</v>
      </c>
      <c r="C13" s="40">
        <v>3735433.3200000008</v>
      </c>
      <c r="D13" s="40">
        <v>234624699.6900001</v>
      </c>
      <c r="E13" s="40">
        <v>46960534.07000001</v>
      </c>
      <c r="F13" s="40">
        <v>46279579.59</v>
      </c>
      <c r="G13" s="40">
        <f t="shared" si="1"/>
        <v>187664165.62000006</v>
      </c>
    </row>
    <row r="14" spans="1:7" ht="15">
      <c r="A14" s="28" t="s">
        <v>109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f t="shared" si="1"/>
        <v>0</v>
      </c>
    </row>
    <row r="15" spans="1:7" ht="15">
      <c r="A15" s="28" t="s">
        <v>110</v>
      </c>
      <c r="B15" s="40">
        <v>392865374.65000004</v>
      </c>
      <c r="C15" s="40">
        <v>20989310.05</v>
      </c>
      <c r="D15" s="40">
        <v>413854684.7</v>
      </c>
      <c r="E15" s="40">
        <v>68858203.86999999</v>
      </c>
      <c r="F15" s="40">
        <v>66310773.83</v>
      </c>
      <c r="G15" s="40">
        <f t="shared" si="1"/>
        <v>344996480.83</v>
      </c>
    </row>
    <row r="16" spans="1:7" ht="15">
      <c r="A16" s="28" t="s">
        <v>111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f t="shared" si="1"/>
        <v>0</v>
      </c>
    </row>
    <row r="17" spans="1:7" ht="15">
      <c r="A17" s="28" t="s">
        <v>112</v>
      </c>
      <c r="B17" s="40">
        <v>1448846260.2699997</v>
      </c>
      <c r="C17" s="40">
        <v>50902854.57000003</v>
      </c>
      <c r="D17" s="40">
        <v>1499749114.8399992</v>
      </c>
      <c r="E17" s="40">
        <v>313518926.98000014</v>
      </c>
      <c r="F17" s="40">
        <v>309277389.14000016</v>
      </c>
      <c r="G17" s="40">
        <f t="shared" si="1"/>
        <v>1186230187.8599992</v>
      </c>
    </row>
    <row r="18" spans="1:7" ht="15">
      <c r="A18" s="28" t="s">
        <v>113</v>
      </c>
      <c r="B18" s="40">
        <v>300908511.8600001</v>
      </c>
      <c r="C18" s="40">
        <v>227270672.51000002</v>
      </c>
      <c r="D18" s="40">
        <v>528179184.37</v>
      </c>
      <c r="E18" s="40">
        <v>76748072.37000006</v>
      </c>
      <c r="F18" s="40">
        <v>74103123.1800001</v>
      </c>
      <c r="G18" s="40">
        <f t="shared" si="1"/>
        <v>451431111.99999994</v>
      </c>
    </row>
    <row r="19" spans="1:7" ht="15">
      <c r="A19" s="3" t="s">
        <v>114</v>
      </c>
      <c r="B19" s="40">
        <v>1146300702.31</v>
      </c>
      <c r="C19" s="40">
        <v>429878457.1</v>
      </c>
      <c r="D19" s="40">
        <v>1576179159.4100006</v>
      </c>
      <c r="E19" s="40">
        <v>399775786.52</v>
      </c>
      <c r="F19" s="40">
        <v>379978444.18000007</v>
      </c>
      <c r="G19" s="40">
        <f t="shared" si="1"/>
        <v>1176403372.8900006</v>
      </c>
    </row>
    <row r="20" spans="1:7" ht="15">
      <c r="A20" s="28" t="s">
        <v>115</v>
      </c>
      <c r="B20" s="40">
        <v>104719578.53999996</v>
      </c>
      <c r="C20" s="40">
        <v>3829802.6799999997</v>
      </c>
      <c r="D20" s="40">
        <v>108549381.21999995</v>
      </c>
      <c r="E20" s="40">
        <v>22976396.779999994</v>
      </c>
      <c r="F20" s="40">
        <v>22434988.78999999</v>
      </c>
      <c r="G20" s="40">
        <f t="shared" si="1"/>
        <v>85572984.43999997</v>
      </c>
    </row>
    <row r="21" spans="1:7" ht="15">
      <c r="A21" s="28" t="s">
        <v>116</v>
      </c>
      <c r="B21" s="40">
        <v>549054735.88</v>
      </c>
      <c r="C21" s="40">
        <v>351758785.72</v>
      </c>
      <c r="D21" s="40">
        <v>900813521.6000006</v>
      </c>
      <c r="E21" s="40">
        <v>176638482.13</v>
      </c>
      <c r="F21" s="40">
        <v>170249866.25000012</v>
      </c>
      <c r="G21" s="40">
        <f t="shared" si="1"/>
        <v>724175039.4700006</v>
      </c>
    </row>
    <row r="22" spans="1:7" ht="15">
      <c r="A22" s="28" t="s">
        <v>117</v>
      </c>
      <c r="B22" s="40">
        <v>64311596.95000001</v>
      </c>
      <c r="C22" s="40">
        <v>16433441.9</v>
      </c>
      <c r="D22" s="40">
        <v>80745038.85000001</v>
      </c>
      <c r="E22" s="40">
        <v>16081098.700000001</v>
      </c>
      <c r="F22" s="40">
        <v>15233917.86</v>
      </c>
      <c r="G22" s="40">
        <f t="shared" si="1"/>
        <v>64663940.150000006</v>
      </c>
    </row>
    <row r="23" spans="1:7" ht="15">
      <c r="A23" s="28" t="s">
        <v>118</v>
      </c>
      <c r="B23" s="40">
        <v>146341222.88000003</v>
      </c>
      <c r="C23" s="40">
        <v>33680691.92</v>
      </c>
      <c r="D23" s="40">
        <v>180021914.8</v>
      </c>
      <c r="E23" s="40">
        <v>89691912.18</v>
      </c>
      <c r="F23" s="40">
        <v>80016912.21000001</v>
      </c>
      <c r="G23" s="40">
        <f t="shared" si="1"/>
        <v>90330002.62</v>
      </c>
    </row>
    <row r="24" spans="1:7" ht="15">
      <c r="A24" s="28" t="s">
        <v>119</v>
      </c>
      <c r="B24" s="40">
        <v>51557619.20999999</v>
      </c>
      <c r="C24" s="40">
        <v>10635357.209999999</v>
      </c>
      <c r="D24" s="40">
        <v>62192976.41999999</v>
      </c>
      <c r="E24" s="40">
        <v>6243664.050000002</v>
      </c>
      <c r="F24" s="40">
        <v>6048314.880000001</v>
      </c>
      <c r="G24" s="40">
        <f t="shared" si="1"/>
        <v>55949312.36999998</v>
      </c>
    </row>
    <row r="25" spans="1:7" ht="15">
      <c r="A25" s="28" t="s">
        <v>120</v>
      </c>
      <c r="B25" s="40">
        <v>173621599.07</v>
      </c>
      <c r="C25" s="40">
        <v>11378887.67</v>
      </c>
      <c r="D25" s="40">
        <v>185000486.74</v>
      </c>
      <c r="E25" s="40">
        <v>64508613.4</v>
      </c>
      <c r="F25" s="40">
        <v>62358824.91</v>
      </c>
      <c r="G25" s="40">
        <f t="shared" si="1"/>
        <v>120491873.34</v>
      </c>
    </row>
    <row r="26" spans="1:7" ht="15">
      <c r="A26" s="28" t="s">
        <v>121</v>
      </c>
      <c r="B26" s="40">
        <v>56694349.78</v>
      </c>
      <c r="C26" s="40">
        <v>2161490</v>
      </c>
      <c r="D26" s="40">
        <v>58855839.78</v>
      </c>
      <c r="E26" s="40">
        <v>23635619.28</v>
      </c>
      <c r="F26" s="40">
        <v>23635619.28</v>
      </c>
      <c r="G26" s="40">
        <f t="shared" si="1"/>
        <v>35220220.5</v>
      </c>
    </row>
    <row r="27" spans="1:7" ht="15">
      <c r="A27" s="3" t="s">
        <v>122</v>
      </c>
      <c r="B27" s="40">
        <v>857223107.9500002</v>
      </c>
      <c r="C27" s="40">
        <v>142283980.1</v>
      </c>
      <c r="D27" s="40">
        <v>999507088.0500002</v>
      </c>
      <c r="E27" s="40">
        <v>198007873.38000003</v>
      </c>
      <c r="F27" s="40">
        <v>191186835.67000002</v>
      </c>
      <c r="G27" s="40">
        <f t="shared" si="1"/>
        <v>801499214.6700002</v>
      </c>
    </row>
    <row r="28" spans="1:7" ht="15">
      <c r="A28" s="29" t="s">
        <v>123</v>
      </c>
      <c r="B28" s="40">
        <v>73608171.40000002</v>
      </c>
      <c r="C28" s="40">
        <v>34826751.47999999</v>
      </c>
      <c r="D28" s="40">
        <v>108434922.88000001</v>
      </c>
      <c r="E28" s="40">
        <v>24888632.849999994</v>
      </c>
      <c r="F28" s="40">
        <v>21788838.849999998</v>
      </c>
      <c r="G28" s="40">
        <f t="shared" si="1"/>
        <v>83546290.03000002</v>
      </c>
    </row>
    <row r="29" spans="1:7" ht="15">
      <c r="A29" s="28" t="s">
        <v>124</v>
      </c>
      <c r="B29" s="40">
        <v>20893000</v>
      </c>
      <c r="C29" s="40">
        <v>400000</v>
      </c>
      <c r="D29" s="40">
        <v>21293000</v>
      </c>
      <c r="E29" s="40">
        <v>2990802.77</v>
      </c>
      <c r="F29" s="40">
        <v>2990802.77</v>
      </c>
      <c r="G29" s="40">
        <f t="shared" si="1"/>
        <v>18302197.23</v>
      </c>
    </row>
    <row r="30" spans="1:7" ht="15">
      <c r="A30" s="28" t="s">
        <v>125</v>
      </c>
      <c r="B30" s="40">
        <v>0</v>
      </c>
      <c r="C30" s="40">
        <v>0</v>
      </c>
      <c r="D30" s="40">
        <v>0</v>
      </c>
      <c r="E30" s="40">
        <v>0</v>
      </c>
      <c r="F30" s="40">
        <v>0</v>
      </c>
      <c r="G30" s="40">
        <f t="shared" si="1"/>
        <v>0</v>
      </c>
    </row>
    <row r="31" spans="1:7" ht="15">
      <c r="A31" s="28" t="s">
        <v>126</v>
      </c>
      <c r="B31" s="40">
        <v>394833715.20000005</v>
      </c>
      <c r="C31" s="40">
        <v>3417036.38</v>
      </c>
      <c r="D31" s="40">
        <v>398250751.58000004</v>
      </c>
      <c r="E31" s="40">
        <v>71717270.06</v>
      </c>
      <c r="F31" s="40">
        <v>70712960.34</v>
      </c>
      <c r="G31" s="40">
        <f t="shared" si="1"/>
        <v>326533481.52000004</v>
      </c>
    </row>
    <row r="32" spans="1:7" ht="15">
      <c r="A32" s="28" t="s">
        <v>127</v>
      </c>
      <c r="B32" s="40">
        <v>283577305.99000007</v>
      </c>
      <c r="C32" s="40">
        <v>88175396.94</v>
      </c>
      <c r="D32" s="40">
        <v>371752702.9300001</v>
      </c>
      <c r="E32" s="40">
        <v>81742605.05000001</v>
      </c>
      <c r="F32" s="40">
        <v>81108635.26</v>
      </c>
      <c r="G32" s="40">
        <f t="shared" si="1"/>
        <v>290010097.8800001</v>
      </c>
    </row>
    <row r="33" spans="1:7" ht="15">
      <c r="A33" s="28" t="s">
        <v>128</v>
      </c>
      <c r="B33" s="40">
        <v>0</v>
      </c>
      <c r="C33" s="40">
        <v>0</v>
      </c>
      <c r="D33" s="40">
        <v>0</v>
      </c>
      <c r="E33" s="40">
        <v>0</v>
      </c>
      <c r="F33" s="40">
        <v>0</v>
      </c>
      <c r="G33" s="40">
        <f t="shared" si="1"/>
        <v>0</v>
      </c>
    </row>
    <row r="34" spans="1:7" ht="15">
      <c r="A34" s="28" t="s">
        <v>129</v>
      </c>
      <c r="B34" s="40">
        <v>38354376.89</v>
      </c>
      <c r="C34" s="40">
        <v>11401690.709999999</v>
      </c>
      <c r="D34" s="40">
        <v>49756067.599999994</v>
      </c>
      <c r="E34" s="40">
        <v>5800362.029999999</v>
      </c>
      <c r="F34" s="40">
        <v>3882125.289999999</v>
      </c>
      <c r="G34" s="40">
        <f t="shared" si="1"/>
        <v>43955705.56999999</v>
      </c>
    </row>
    <row r="35" spans="1:7" ht="15">
      <c r="A35" s="28" t="s">
        <v>130</v>
      </c>
      <c r="B35" s="40">
        <v>45956538.47</v>
      </c>
      <c r="C35" s="40">
        <v>4063104.59</v>
      </c>
      <c r="D35" s="40">
        <v>50019643.06</v>
      </c>
      <c r="E35" s="40">
        <v>10868200.620000001</v>
      </c>
      <c r="F35" s="40">
        <v>10703473.16</v>
      </c>
      <c r="G35" s="40">
        <f t="shared" si="1"/>
        <v>39151442.44</v>
      </c>
    </row>
    <row r="36" spans="1:7" ht="15">
      <c r="A36" s="28" t="s">
        <v>131</v>
      </c>
      <c r="B36" s="40">
        <v>0</v>
      </c>
      <c r="C36" s="40">
        <v>0</v>
      </c>
      <c r="D36" s="40">
        <v>0</v>
      </c>
      <c r="E36" s="40">
        <v>0</v>
      </c>
      <c r="F36" s="40">
        <v>0</v>
      </c>
      <c r="G36" s="40">
        <f t="shared" si="1"/>
        <v>0</v>
      </c>
    </row>
    <row r="37" spans="1:7" ht="30">
      <c r="A37" s="30" t="s">
        <v>132</v>
      </c>
      <c r="B37" s="40">
        <v>0</v>
      </c>
      <c r="C37" s="40">
        <v>0</v>
      </c>
      <c r="D37" s="40">
        <v>0</v>
      </c>
      <c r="E37" s="40">
        <v>0</v>
      </c>
      <c r="F37" s="40">
        <v>0</v>
      </c>
      <c r="G37" s="40">
        <f t="shared" si="1"/>
        <v>0</v>
      </c>
    </row>
    <row r="38" spans="1:7" ht="15">
      <c r="A38" s="29" t="s">
        <v>133</v>
      </c>
      <c r="B38" s="40">
        <v>0</v>
      </c>
      <c r="C38" s="40">
        <v>0</v>
      </c>
      <c r="D38" s="40">
        <v>0</v>
      </c>
      <c r="E38" s="40">
        <v>0</v>
      </c>
      <c r="F38" s="40">
        <v>0</v>
      </c>
      <c r="G38" s="40">
        <f t="shared" si="1"/>
        <v>0</v>
      </c>
    </row>
    <row r="39" spans="1:7" ht="30">
      <c r="A39" s="29" t="s">
        <v>134</v>
      </c>
      <c r="B39" s="40">
        <v>0</v>
      </c>
      <c r="C39" s="40">
        <v>0</v>
      </c>
      <c r="D39" s="40">
        <v>0</v>
      </c>
      <c r="E39" s="40">
        <v>0</v>
      </c>
      <c r="F39" s="40">
        <v>0</v>
      </c>
      <c r="G39" s="40">
        <f t="shared" si="1"/>
        <v>0</v>
      </c>
    </row>
    <row r="40" spans="1:7" ht="15">
      <c r="A40" s="29" t="s">
        <v>135</v>
      </c>
      <c r="B40" s="40">
        <v>0</v>
      </c>
      <c r="C40" s="40">
        <v>0</v>
      </c>
      <c r="D40" s="40">
        <v>0</v>
      </c>
      <c r="E40" s="40">
        <v>0</v>
      </c>
      <c r="F40" s="40">
        <v>0</v>
      </c>
      <c r="G40" s="40">
        <f t="shared" si="1"/>
        <v>0</v>
      </c>
    </row>
    <row r="41" spans="1:7" ht="15">
      <c r="A41" s="29" t="s">
        <v>136</v>
      </c>
      <c r="B41" s="40">
        <v>0</v>
      </c>
      <c r="C41" s="40">
        <v>0</v>
      </c>
      <c r="D41" s="40">
        <v>0</v>
      </c>
      <c r="E41" s="40">
        <v>0</v>
      </c>
      <c r="F41" s="40">
        <v>0</v>
      </c>
      <c r="G41" s="40">
        <f t="shared" si="1"/>
        <v>0</v>
      </c>
    </row>
    <row r="42" spans="1:7" ht="15">
      <c r="A42" s="29"/>
      <c r="B42" s="40"/>
      <c r="C42" s="40"/>
      <c r="D42" s="40"/>
      <c r="E42" s="40"/>
      <c r="F42" s="40"/>
      <c r="G42" s="40"/>
    </row>
    <row r="43" spans="1:7" ht="15">
      <c r="A43" s="2" t="s">
        <v>137</v>
      </c>
      <c r="B43" s="41">
        <f>B44+B53+B61+B71</f>
        <v>1424991477.81</v>
      </c>
      <c r="C43" s="41">
        <f aca="true" t="shared" si="2" ref="C43:F43">C44+C53+C61+C71</f>
        <v>190147311.40999997</v>
      </c>
      <c r="D43" s="41">
        <f t="shared" si="2"/>
        <v>1615138789.22</v>
      </c>
      <c r="E43" s="41">
        <f t="shared" si="2"/>
        <v>207393520.72999996</v>
      </c>
      <c r="F43" s="41">
        <f t="shared" si="2"/>
        <v>171788281.26999998</v>
      </c>
      <c r="G43" s="41">
        <f>D43-E43</f>
        <v>1407745268.49</v>
      </c>
    </row>
    <row r="44" spans="1:7" ht="15">
      <c r="A44" s="3" t="s">
        <v>138</v>
      </c>
      <c r="B44" s="40">
        <v>269215392.86</v>
      </c>
      <c r="C44" s="40">
        <v>39584173.04999999</v>
      </c>
      <c r="D44" s="40">
        <v>308799565.90999997</v>
      </c>
      <c r="E44" s="40">
        <v>46706794.84</v>
      </c>
      <c r="F44" s="40">
        <v>35944050.58999999</v>
      </c>
      <c r="G44" s="40">
        <f>D44-E44</f>
        <v>262092771.06999996</v>
      </c>
    </row>
    <row r="45" spans="1:7" ht="15">
      <c r="A45" s="29" t="s">
        <v>106</v>
      </c>
      <c r="B45" s="40">
        <v>0</v>
      </c>
      <c r="C45" s="40">
        <v>0</v>
      </c>
      <c r="D45" s="40">
        <v>0</v>
      </c>
      <c r="E45" s="40">
        <v>0</v>
      </c>
      <c r="F45" s="40">
        <v>0</v>
      </c>
      <c r="G45" s="40">
        <f aca="true" t="shared" si="3" ref="G45:G75">D45-E45</f>
        <v>0</v>
      </c>
    </row>
    <row r="46" spans="1:7" ht="15">
      <c r="A46" s="29" t="s">
        <v>107</v>
      </c>
      <c r="B46" s="40">
        <v>0</v>
      </c>
      <c r="C46" s="40">
        <v>0</v>
      </c>
      <c r="D46" s="40">
        <v>0</v>
      </c>
      <c r="E46" s="40">
        <v>0</v>
      </c>
      <c r="F46" s="40">
        <v>0</v>
      </c>
      <c r="G46" s="40">
        <f t="shared" si="3"/>
        <v>0</v>
      </c>
    </row>
    <row r="47" spans="1:7" ht="15">
      <c r="A47" s="29" t="s">
        <v>108</v>
      </c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f t="shared" si="3"/>
        <v>0</v>
      </c>
    </row>
    <row r="48" spans="1:7" ht="15">
      <c r="A48" s="29" t="s">
        <v>109</v>
      </c>
      <c r="B48" s="40">
        <v>0</v>
      </c>
      <c r="C48" s="40">
        <v>0</v>
      </c>
      <c r="D48" s="40">
        <v>0</v>
      </c>
      <c r="E48" s="40">
        <v>0</v>
      </c>
      <c r="F48" s="40">
        <v>0</v>
      </c>
      <c r="G48" s="40">
        <f t="shared" si="3"/>
        <v>0</v>
      </c>
    </row>
    <row r="49" spans="1:7" ht="15">
      <c r="A49" s="29" t="s">
        <v>110</v>
      </c>
      <c r="B49" s="40">
        <v>0</v>
      </c>
      <c r="C49" s="40">
        <v>2228000</v>
      </c>
      <c r="D49" s="40">
        <v>2228000</v>
      </c>
      <c r="E49" s="40">
        <v>2227720</v>
      </c>
      <c r="F49" s="40">
        <v>1952000</v>
      </c>
      <c r="G49" s="40">
        <f t="shared" si="3"/>
        <v>280</v>
      </c>
    </row>
    <row r="50" spans="1:7" ht="15">
      <c r="A50" s="29" t="s">
        <v>111</v>
      </c>
      <c r="B50" s="40">
        <v>0</v>
      </c>
      <c r="C50" s="40">
        <v>0</v>
      </c>
      <c r="D50" s="40">
        <v>0</v>
      </c>
      <c r="E50" s="40">
        <v>0</v>
      </c>
      <c r="F50" s="40">
        <v>0</v>
      </c>
      <c r="G50" s="40">
        <f t="shared" si="3"/>
        <v>0</v>
      </c>
    </row>
    <row r="51" spans="1:7" ht="15">
      <c r="A51" s="29" t="s">
        <v>112</v>
      </c>
      <c r="B51" s="40">
        <v>179015392.85999998</v>
      </c>
      <c r="C51" s="40">
        <v>65184409.449999996</v>
      </c>
      <c r="D51" s="40">
        <v>244199802.30999997</v>
      </c>
      <c r="E51" s="40">
        <v>44479074.84</v>
      </c>
      <c r="F51" s="40">
        <v>33992050.58999999</v>
      </c>
      <c r="G51" s="40">
        <f t="shared" si="3"/>
        <v>199720727.46999997</v>
      </c>
    </row>
    <row r="52" spans="1:7" ht="15">
      <c r="A52" s="29" t="s">
        <v>113</v>
      </c>
      <c r="B52" s="40">
        <v>90200000</v>
      </c>
      <c r="C52" s="40">
        <v>-27828236.4</v>
      </c>
      <c r="D52" s="40">
        <v>62371763.6</v>
      </c>
      <c r="E52" s="40">
        <v>0</v>
      </c>
      <c r="F52" s="40">
        <v>0</v>
      </c>
      <c r="G52" s="40">
        <f t="shared" si="3"/>
        <v>62371763.6</v>
      </c>
    </row>
    <row r="53" spans="1:7" ht="15">
      <c r="A53" s="3" t="s">
        <v>114</v>
      </c>
      <c r="B53" s="40">
        <v>837492218.7299999</v>
      </c>
      <c r="C53" s="40">
        <v>125063138.35999998</v>
      </c>
      <c r="D53" s="40">
        <v>962555357.0899999</v>
      </c>
      <c r="E53" s="40">
        <v>102400185.54999998</v>
      </c>
      <c r="F53" s="40">
        <v>93457462.57</v>
      </c>
      <c r="G53" s="40">
        <f t="shared" si="3"/>
        <v>860155171.54</v>
      </c>
    </row>
    <row r="54" spans="1:7" ht="15">
      <c r="A54" s="29" t="s">
        <v>115</v>
      </c>
      <c r="B54" s="40">
        <v>448216373.91999996</v>
      </c>
      <c r="C54" s="40">
        <v>6199050.359999999</v>
      </c>
      <c r="D54" s="40">
        <v>454415424.28</v>
      </c>
      <c r="E54" s="40">
        <v>72748806.75</v>
      </c>
      <c r="F54" s="40">
        <v>65850527.22</v>
      </c>
      <c r="G54" s="40">
        <f t="shared" si="3"/>
        <v>381666617.53</v>
      </c>
    </row>
    <row r="55" spans="1:7" ht="15">
      <c r="A55" s="29" t="s">
        <v>116</v>
      </c>
      <c r="B55" s="40">
        <v>357285536.37999994</v>
      </c>
      <c r="C55" s="40">
        <v>84546882.14999999</v>
      </c>
      <c r="D55" s="40">
        <v>441832418.5299999</v>
      </c>
      <c r="E55" s="40">
        <v>29283027.979999997</v>
      </c>
      <c r="F55" s="40">
        <v>27238584.53</v>
      </c>
      <c r="G55" s="40">
        <f t="shared" si="3"/>
        <v>412549390.5499999</v>
      </c>
    </row>
    <row r="56" spans="1:7" ht="15">
      <c r="A56" s="29" t="s">
        <v>117</v>
      </c>
      <c r="B56" s="40">
        <v>0</v>
      </c>
      <c r="C56" s="40">
        <v>0</v>
      </c>
      <c r="D56" s="40">
        <v>0</v>
      </c>
      <c r="E56" s="40">
        <v>0</v>
      </c>
      <c r="F56" s="40">
        <v>0</v>
      </c>
      <c r="G56" s="40">
        <f t="shared" si="3"/>
        <v>0</v>
      </c>
    </row>
    <row r="57" spans="1:7" ht="15">
      <c r="A57" s="31" t="s">
        <v>118</v>
      </c>
      <c r="B57" s="40">
        <v>2600000</v>
      </c>
      <c r="C57" s="40">
        <v>34317205.85</v>
      </c>
      <c r="D57" s="40">
        <v>36917205.85</v>
      </c>
      <c r="E57" s="40">
        <v>368350.82</v>
      </c>
      <c r="F57" s="40">
        <v>368350.82</v>
      </c>
      <c r="G57" s="40">
        <f t="shared" si="3"/>
        <v>36548855.03</v>
      </c>
    </row>
    <row r="58" spans="1:7" ht="15">
      <c r="A58" s="29" t="s">
        <v>119</v>
      </c>
      <c r="B58" s="40">
        <v>29390308.43</v>
      </c>
      <c r="C58" s="40">
        <v>0</v>
      </c>
      <c r="D58" s="40">
        <v>29390308.43</v>
      </c>
      <c r="E58" s="40">
        <v>0</v>
      </c>
      <c r="F58" s="40">
        <v>0</v>
      </c>
      <c r="G58" s="40">
        <f t="shared" si="3"/>
        <v>29390308.43</v>
      </c>
    </row>
    <row r="59" spans="1:7" ht="15">
      <c r="A59" s="29" t="s">
        <v>120</v>
      </c>
      <c r="B59" s="40">
        <v>0</v>
      </c>
      <c r="C59" s="40">
        <v>0</v>
      </c>
      <c r="D59" s="40">
        <v>0</v>
      </c>
      <c r="E59" s="40">
        <v>0</v>
      </c>
      <c r="F59" s="40">
        <v>0</v>
      </c>
      <c r="G59" s="40">
        <f t="shared" si="3"/>
        <v>0</v>
      </c>
    </row>
    <row r="60" spans="1:7" ht="15">
      <c r="A60" s="29" t="s">
        <v>121</v>
      </c>
      <c r="B60" s="40">
        <v>0</v>
      </c>
      <c r="C60" s="40">
        <v>0</v>
      </c>
      <c r="D60" s="40">
        <v>0</v>
      </c>
      <c r="E60" s="40">
        <v>0</v>
      </c>
      <c r="F60" s="40">
        <v>0</v>
      </c>
      <c r="G60" s="40">
        <f t="shared" si="3"/>
        <v>0</v>
      </c>
    </row>
    <row r="61" spans="1:7" ht="15">
      <c r="A61" s="3" t="s">
        <v>122</v>
      </c>
      <c r="B61" s="40">
        <v>178812580.98000002</v>
      </c>
      <c r="C61" s="40">
        <v>25500000</v>
      </c>
      <c r="D61" s="40">
        <v>204312580.98000002</v>
      </c>
      <c r="E61" s="40">
        <v>25280777.79</v>
      </c>
      <c r="F61" s="40">
        <v>9381005.56</v>
      </c>
      <c r="G61" s="40">
        <f t="shared" si="3"/>
        <v>179031803.19000003</v>
      </c>
    </row>
    <row r="62" spans="1:7" ht="15">
      <c r="A62" s="29" t="s">
        <v>123</v>
      </c>
      <c r="B62" s="40">
        <v>0</v>
      </c>
      <c r="C62" s="40">
        <v>0</v>
      </c>
      <c r="D62" s="40">
        <v>0</v>
      </c>
      <c r="E62" s="40">
        <v>0</v>
      </c>
      <c r="F62" s="40">
        <v>0</v>
      </c>
      <c r="G62" s="40">
        <f t="shared" si="3"/>
        <v>0</v>
      </c>
    </row>
    <row r="63" spans="1:7" ht="15">
      <c r="A63" s="29" t="s">
        <v>124</v>
      </c>
      <c r="B63" s="40">
        <v>0</v>
      </c>
      <c r="C63" s="40">
        <v>0</v>
      </c>
      <c r="D63" s="40">
        <v>0</v>
      </c>
      <c r="E63" s="40">
        <v>0</v>
      </c>
      <c r="F63" s="40">
        <v>0</v>
      </c>
      <c r="G63" s="40">
        <f t="shared" si="3"/>
        <v>0</v>
      </c>
    </row>
    <row r="64" spans="1:7" ht="15">
      <c r="A64" s="29" t="s">
        <v>125</v>
      </c>
      <c r="B64" s="40">
        <v>0</v>
      </c>
      <c r="C64" s="40">
        <v>0</v>
      </c>
      <c r="D64" s="40">
        <v>0</v>
      </c>
      <c r="E64" s="40">
        <v>0</v>
      </c>
      <c r="F64" s="40">
        <v>0</v>
      </c>
      <c r="G64" s="40">
        <f t="shared" si="3"/>
        <v>0</v>
      </c>
    </row>
    <row r="65" spans="1:7" ht="15">
      <c r="A65" s="29" t="s">
        <v>126</v>
      </c>
      <c r="B65" s="40">
        <v>0</v>
      </c>
      <c r="C65" s="40">
        <v>0</v>
      </c>
      <c r="D65" s="40">
        <v>0</v>
      </c>
      <c r="E65" s="40">
        <v>0</v>
      </c>
      <c r="F65" s="40">
        <v>0</v>
      </c>
      <c r="G65" s="40">
        <f t="shared" si="3"/>
        <v>0</v>
      </c>
    </row>
    <row r="66" spans="1:7" ht="15">
      <c r="A66" s="29" t="s">
        <v>127</v>
      </c>
      <c r="B66" s="40">
        <v>178812580.98000002</v>
      </c>
      <c r="C66" s="40">
        <v>25000000</v>
      </c>
      <c r="D66" s="40">
        <v>203812580.98000002</v>
      </c>
      <c r="E66" s="40">
        <v>25280777.79</v>
      </c>
      <c r="F66" s="40">
        <v>9381005.56</v>
      </c>
      <c r="G66" s="40">
        <f t="shared" si="3"/>
        <v>178531803.19000003</v>
      </c>
    </row>
    <row r="67" spans="1:7" ht="15">
      <c r="A67" s="29" t="s">
        <v>128</v>
      </c>
      <c r="B67" s="40">
        <v>0</v>
      </c>
      <c r="C67" s="40">
        <v>0</v>
      </c>
      <c r="D67" s="40">
        <v>0</v>
      </c>
      <c r="E67" s="40">
        <v>0</v>
      </c>
      <c r="F67" s="40">
        <v>0</v>
      </c>
      <c r="G67" s="40">
        <f t="shared" si="3"/>
        <v>0</v>
      </c>
    </row>
    <row r="68" spans="1:7" ht="15">
      <c r="A68" s="29" t="s">
        <v>129</v>
      </c>
      <c r="B68" s="40">
        <v>0</v>
      </c>
      <c r="C68" s="40">
        <v>500000</v>
      </c>
      <c r="D68" s="40">
        <v>500000</v>
      </c>
      <c r="E68" s="40">
        <v>0</v>
      </c>
      <c r="F68" s="40">
        <v>0</v>
      </c>
      <c r="G68" s="40">
        <f t="shared" si="3"/>
        <v>500000</v>
      </c>
    </row>
    <row r="69" spans="1:7" ht="15">
      <c r="A69" s="29" t="s">
        <v>130</v>
      </c>
      <c r="B69" s="40">
        <v>0</v>
      </c>
      <c r="C69" s="40">
        <v>0</v>
      </c>
      <c r="D69" s="40">
        <v>0</v>
      </c>
      <c r="E69" s="40">
        <v>0</v>
      </c>
      <c r="F69" s="40">
        <v>0</v>
      </c>
      <c r="G69" s="40">
        <f t="shared" si="3"/>
        <v>0</v>
      </c>
    </row>
    <row r="70" spans="1:7" ht="15">
      <c r="A70" s="29" t="s">
        <v>131</v>
      </c>
      <c r="B70" s="40">
        <v>0</v>
      </c>
      <c r="C70" s="40">
        <v>0</v>
      </c>
      <c r="D70" s="40">
        <v>0</v>
      </c>
      <c r="E70" s="40">
        <v>0</v>
      </c>
      <c r="F70" s="40">
        <v>0</v>
      </c>
      <c r="G70" s="40">
        <f t="shared" si="3"/>
        <v>0</v>
      </c>
    </row>
    <row r="71" spans="1:7" ht="15">
      <c r="A71" s="30" t="s">
        <v>139</v>
      </c>
      <c r="B71" s="42">
        <v>139471285.24</v>
      </c>
      <c r="C71" s="42">
        <v>0</v>
      </c>
      <c r="D71" s="42">
        <v>139471285.24</v>
      </c>
      <c r="E71" s="42">
        <v>33005762.549999997</v>
      </c>
      <c r="F71" s="42">
        <v>33005762.549999997</v>
      </c>
      <c r="G71" s="40">
        <f t="shared" si="3"/>
        <v>106465522.69000001</v>
      </c>
    </row>
    <row r="72" spans="1:7" ht="15">
      <c r="A72" s="29" t="s">
        <v>133</v>
      </c>
      <c r="B72" s="40">
        <v>139471285.24</v>
      </c>
      <c r="C72" s="40">
        <v>0</v>
      </c>
      <c r="D72" s="40">
        <v>139471285.24</v>
      </c>
      <c r="E72" s="40">
        <v>33005762.549999997</v>
      </c>
      <c r="F72" s="40">
        <v>33005762.549999997</v>
      </c>
      <c r="G72" s="40">
        <f t="shared" si="3"/>
        <v>106465522.69000001</v>
      </c>
    </row>
    <row r="73" spans="1:7" ht="30">
      <c r="A73" s="29" t="s">
        <v>134</v>
      </c>
      <c r="B73" s="40">
        <v>0</v>
      </c>
      <c r="C73" s="40">
        <v>0</v>
      </c>
      <c r="D73" s="40">
        <v>0</v>
      </c>
      <c r="E73" s="40">
        <v>0</v>
      </c>
      <c r="F73" s="40">
        <v>0</v>
      </c>
      <c r="G73" s="40">
        <f t="shared" si="3"/>
        <v>0</v>
      </c>
    </row>
    <row r="74" spans="1:7" ht="15">
      <c r="A74" s="29" t="s">
        <v>135</v>
      </c>
      <c r="B74" s="40">
        <v>0</v>
      </c>
      <c r="C74" s="40">
        <v>0</v>
      </c>
      <c r="D74" s="40">
        <v>0</v>
      </c>
      <c r="E74" s="40">
        <v>0</v>
      </c>
      <c r="F74" s="40">
        <v>0</v>
      </c>
      <c r="G74" s="40">
        <f t="shared" si="3"/>
        <v>0</v>
      </c>
    </row>
    <row r="75" spans="1:7" ht="15">
      <c r="A75" s="29" t="s">
        <v>136</v>
      </c>
      <c r="B75" s="40">
        <v>0</v>
      </c>
      <c r="C75" s="40">
        <v>0</v>
      </c>
      <c r="D75" s="40">
        <v>0</v>
      </c>
      <c r="E75" s="40">
        <v>0</v>
      </c>
      <c r="F75" s="40">
        <v>0</v>
      </c>
      <c r="G75" s="40">
        <f t="shared" si="3"/>
        <v>0</v>
      </c>
    </row>
    <row r="76" spans="1:7" ht="15">
      <c r="A76" s="4"/>
      <c r="B76" s="43"/>
      <c r="C76" s="43"/>
      <c r="D76" s="43"/>
      <c r="E76" s="43"/>
      <c r="F76" s="43"/>
      <c r="G76" s="43"/>
    </row>
    <row r="77" spans="1:7" ht="15">
      <c r="A77" s="2" t="s">
        <v>91</v>
      </c>
      <c r="B77" s="41">
        <f>B43+B9</f>
        <v>5841585481.07</v>
      </c>
      <c r="C77" s="41">
        <f aca="true" t="shared" si="4" ref="C77:F77">C43+C9</f>
        <v>1065780543.8100001</v>
      </c>
      <c r="D77" s="41">
        <f t="shared" si="4"/>
        <v>6907366024.88</v>
      </c>
      <c r="E77" s="41">
        <f t="shared" si="4"/>
        <v>1319050489.3500004</v>
      </c>
      <c r="F77" s="41">
        <f t="shared" si="4"/>
        <v>1246489975.1800003</v>
      </c>
      <c r="G77" s="41">
        <f>D77-E77</f>
        <v>5588315535.53</v>
      </c>
    </row>
    <row r="78" spans="1:7" ht="15">
      <c r="A78" s="5"/>
      <c r="B78" s="32"/>
      <c r="C78" s="32"/>
      <c r="D78" s="32"/>
      <c r="E78" s="32"/>
      <c r="F78" s="32"/>
      <c r="G78" s="32"/>
    </row>
    <row r="92" spans="1:5" ht="15">
      <c r="A92" s="8"/>
      <c r="B92" s="8"/>
      <c r="C92" s="9"/>
      <c r="D92" s="9"/>
      <c r="E92" s="9"/>
    </row>
    <row r="93" spans="1:5" ht="15">
      <c r="A93" s="10" t="s">
        <v>4</v>
      </c>
      <c r="B93" s="8"/>
      <c r="C93" s="57" t="s">
        <v>5</v>
      </c>
      <c r="D93" s="57"/>
      <c r="E93" s="57"/>
    </row>
    <row r="94" spans="1:5" ht="15" customHeight="1">
      <c r="A94" s="11" t="s">
        <v>6</v>
      </c>
      <c r="B94" s="8"/>
      <c r="C94" s="57" t="s">
        <v>156</v>
      </c>
      <c r="D94" s="57"/>
      <c r="E94" s="57"/>
    </row>
  </sheetData>
  <mergeCells count="11">
    <mergeCell ref="A7:A8"/>
    <mergeCell ref="B7:F7"/>
    <mergeCell ref="G7:G8"/>
    <mergeCell ref="C93:E93"/>
    <mergeCell ref="C94:E94"/>
    <mergeCell ref="A6:G6"/>
    <mergeCell ref="A1:G1"/>
    <mergeCell ref="A2:G2"/>
    <mergeCell ref="A3:G3"/>
    <mergeCell ref="A4:G4"/>
    <mergeCell ref="A5:G5"/>
  </mergeCells>
  <printOptions/>
  <pageMargins left="0.7" right="0.7" top="0.75" bottom="0.75" header="0.3" footer="0.3"/>
  <pageSetup fitToHeight="1" fitToWidth="1" horizontalDpi="600" verticalDpi="600" orientation="portrait" scale="4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51"/>
  <sheetViews>
    <sheetView showGridLines="0" view="pageBreakPreview" zoomScaleSheetLayoutView="100" workbookViewId="0" topLeftCell="A1">
      <selection activeCell="A1" sqref="A1:G1"/>
    </sheetView>
  </sheetViews>
  <sheetFormatPr defaultColWidth="11.421875" defaultRowHeight="15"/>
  <cols>
    <col min="1" max="1" width="56.140625" style="0" customWidth="1"/>
    <col min="2" max="2" width="16.8515625" style="0" bestFit="1" customWidth="1"/>
    <col min="3" max="3" width="14.140625" style="0" bestFit="1" customWidth="1"/>
    <col min="4" max="4" width="16.8515625" style="0" bestFit="1" customWidth="1"/>
    <col min="5" max="6" width="15.140625" style="0" bestFit="1" customWidth="1"/>
    <col min="7" max="7" width="16.8515625" style="0" bestFit="1" customWidth="1"/>
  </cols>
  <sheetData>
    <row r="1" spans="1:7" ht="21">
      <c r="A1" s="74" t="s">
        <v>140</v>
      </c>
      <c r="B1" s="58"/>
      <c r="C1" s="58"/>
      <c r="D1" s="58"/>
      <c r="E1" s="58"/>
      <c r="F1" s="58"/>
      <c r="G1" s="58"/>
    </row>
    <row r="2" spans="1:7" ht="15">
      <c r="A2" s="59" t="s">
        <v>157</v>
      </c>
      <c r="B2" s="60"/>
      <c r="C2" s="60"/>
      <c r="D2" s="60"/>
      <c r="E2" s="60"/>
      <c r="F2" s="60"/>
      <c r="G2" s="61"/>
    </row>
    <row r="3" spans="1:7" ht="15">
      <c r="A3" s="65" t="s">
        <v>8</v>
      </c>
      <c r="B3" s="66"/>
      <c r="C3" s="66"/>
      <c r="D3" s="66"/>
      <c r="E3" s="66"/>
      <c r="F3" s="66"/>
      <c r="G3" s="67"/>
    </row>
    <row r="4" spans="1:7" ht="15">
      <c r="A4" s="65" t="s">
        <v>141</v>
      </c>
      <c r="B4" s="66"/>
      <c r="C4" s="66"/>
      <c r="D4" s="66"/>
      <c r="E4" s="66"/>
      <c r="F4" s="66"/>
      <c r="G4" s="67"/>
    </row>
    <row r="5" spans="1:7" ht="15">
      <c r="A5" s="65" t="s">
        <v>158</v>
      </c>
      <c r="B5" s="66"/>
      <c r="C5" s="66"/>
      <c r="D5" s="66"/>
      <c r="E5" s="66"/>
      <c r="F5" s="66"/>
      <c r="G5" s="67"/>
    </row>
    <row r="6" spans="1:7" ht="15">
      <c r="A6" s="68" t="s">
        <v>0</v>
      </c>
      <c r="B6" s="69"/>
      <c r="C6" s="69"/>
      <c r="D6" s="69"/>
      <c r="E6" s="69"/>
      <c r="F6" s="69"/>
      <c r="G6" s="70"/>
    </row>
    <row r="7" spans="1:7" ht="15">
      <c r="A7" s="71" t="s">
        <v>142</v>
      </c>
      <c r="B7" s="78" t="s">
        <v>10</v>
      </c>
      <c r="C7" s="78"/>
      <c r="D7" s="78"/>
      <c r="E7" s="78"/>
      <c r="F7" s="78"/>
      <c r="G7" s="78" t="s">
        <v>11</v>
      </c>
    </row>
    <row r="8" spans="1:7" ht="45">
      <c r="A8" s="72"/>
      <c r="B8" s="1" t="s">
        <v>12</v>
      </c>
      <c r="C8" s="33" t="s">
        <v>103</v>
      </c>
      <c r="D8" s="33" t="s">
        <v>95</v>
      </c>
      <c r="E8" s="33" t="s">
        <v>2</v>
      </c>
      <c r="F8" s="33" t="s">
        <v>3</v>
      </c>
      <c r="G8" s="84"/>
    </row>
    <row r="9" spans="1:7" ht="15">
      <c r="A9" s="23" t="s">
        <v>143</v>
      </c>
      <c r="B9" s="36">
        <v>2336315157.779999</v>
      </c>
      <c r="C9" s="36">
        <v>5859076.37</v>
      </c>
      <c r="D9" s="36">
        <v>2342174234.1499996</v>
      </c>
      <c r="E9" s="36">
        <v>491559378.26000005</v>
      </c>
      <c r="F9" s="36">
        <v>484705050.3000001</v>
      </c>
      <c r="G9" s="36">
        <v>1850614855.8899994</v>
      </c>
    </row>
    <row r="10" spans="1:7" ht="15">
      <c r="A10" s="3" t="s">
        <v>144</v>
      </c>
      <c r="B10" s="37">
        <v>1048262761.1399992</v>
      </c>
      <c r="C10" s="37">
        <v>0</v>
      </c>
      <c r="D10" s="37">
        <v>1048262761.1399996</v>
      </c>
      <c r="E10" s="37">
        <v>209033196.90000004</v>
      </c>
      <c r="F10" s="37">
        <v>202849596.76000008</v>
      </c>
      <c r="G10" s="37">
        <v>839229564.2399995</v>
      </c>
    </row>
    <row r="11" spans="1:7" ht="15">
      <c r="A11" s="3" t="s">
        <v>145</v>
      </c>
      <c r="B11" s="37">
        <v>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</row>
    <row r="12" spans="1:7" ht="15">
      <c r="A12" s="3" t="s">
        <v>146</v>
      </c>
      <c r="B12" s="37">
        <v>47703651.6</v>
      </c>
      <c r="C12" s="37">
        <v>0</v>
      </c>
      <c r="D12" s="37">
        <v>47703651.6</v>
      </c>
      <c r="E12" s="37">
        <v>11204095.14</v>
      </c>
      <c r="F12" s="37">
        <v>10852936.770000001</v>
      </c>
      <c r="G12" s="37">
        <v>36499556.46</v>
      </c>
    </row>
    <row r="13" spans="1:7" ht="15">
      <c r="A13" s="28" t="s">
        <v>147</v>
      </c>
      <c r="B13" s="37">
        <v>42456249.924</v>
      </c>
      <c r="C13" s="37">
        <v>0</v>
      </c>
      <c r="D13" s="37">
        <v>42456249.924</v>
      </c>
      <c r="E13" s="37">
        <v>9971644.674600001</v>
      </c>
      <c r="F13" s="37">
        <v>9659113.725300001</v>
      </c>
      <c r="G13" s="37">
        <v>32484605.2494</v>
      </c>
    </row>
    <row r="14" spans="1:7" ht="15">
      <c r="A14" s="28" t="s">
        <v>148</v>
      </c>
      <c r="B14" s="37">
        <v>5247401.676</v>
      </c>
      <c r="C14" s="37">
        <v>0</v>
      </c>
      <c r="D14" s="37">
        <v>5247401.676</v>
      </c>
      <c r="E14" s="37">
        <v>1232450.4654</v>
      </c>
      <c r="F14" s="37">
        <v>1193823.0447000002</v>
      </c>
      <c r="G14" s="37">
        <v>4014951.2106</v>
      </c>
    </row>
    <row r="15" spans="1:7" ht="15">
      <c r="A15" s="3" t="s">
        <v>149</v>
      </c>
      <c r="B15" s="37">
        <v>1240348745.04</v>
      </c>
      <c r="C15" s="37">
        <v>5859076.37</v>
      </c>
      <c r="D15" s="37">
        <v>1246207821.4099998</v>
      </c>
      <c r="E15" s="37">
        <v>271322086.22</v>
      </c>
      <c r="F15" s="37">
        <v>271002516.77</v>
      </c>
      <c r="G15" s="37">
        <v>974885735.1899998</v>
      </c>
    </row>
    <row r="16" spans="1:7" ht="30">
      <c r="A16" s="30" t="s">
        <v>150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</row>
    <row r="17" spans="1:7" ht="15">
      <c r="A17" s="28" t="s">
        <v>151</v>
      </c>
      <c r="B17" s="37">
        <v>0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</row>
    <row r="18" spans="1:7" ht="15">
      <c r="A18" s="28" t="s">
        <v>152</v>
      </c>
      <c r="B18" s="37">
        <v>0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</row>
    <row r="19" spans="1:7" ht="15">
      <c r="A19" s="3" t="s">
        <v>153</v>
      </c>
      <c r="B19" s="37">
        <v>0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</row>
    <row r="20" spans="1:7" ht="15">
      <c r="A20" s="4"/>
      <c r="B20" s="38"/>
      <c r="C20" s="38"/>
      <c r="D20" s="38"/>
      <c r="E20" s="38"/>
      <c r="F20" s="38"/>
      <c r="G20" s="38"/>
    </row>
    <row r="21" spans="1:7" ht="15">
      <c r="A21" s="34" t="s">
        <v>154</v>
      </c>
      <c r="B21" s="36">
        <v>183827973.83999997</v>
      </c>
      <c r="C21" s="36">
        <v>0</v>
      </c>
      <c r="D21" s="36">
        <v>183827973.83999997</v>
      </c>
      <c r="E21" s="36">
        <v>56891077.71</v>
      </c>
      <c r="F21" s="36">
        <v>43373056.15000001</v>
      </c>
      <c r="G21" s="36">
        <v>126936896.12999997</v>
      </c>
    </row>
    <row r="22" spans="1:7" ht="15">
      <c r="A22" s="3" t="s">
        <v>144</v>
      </c>
      <c r="B22" s="37">
        <v>0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</row>
    <row r="23" spans="1:7" ht="15">
      <c r="A23" s="3" t="s">
        <v>145</v>
      </c>
      <c r="B23" s="37">
        <v>0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</row>
    <row r="24" spans="1:7" ht="15">
      <c r="A24" s="3" t="s">
        <v>146</v>
      </c>
      <c r="B24" s="37">
        <v>0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</row>
    <row r="25" spans="1:7" ht="15">
      <c r="A25" s="28" t="s">
        <v>147</v>
      </c>
      <c r="B25" s="37">
        <v>0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</row>
    <row r="26" spans="1:7" ht="15">
      <c r="A26" s="28" t="s">
        <v>148</v>
      </c>
      <c r="B26" s="37">
        <v>0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</row>
    <row r="27" spans="1:7" ht="15">
      <c r="A27" s="3" t="s">
        <v>149</v>
      </c>
      <c r="B27" s="37">
        <v>183827973.83999997</v>
      </c>
      <c r="C27" s="37">
        <v>0</v>
      </c>
      <c r="D27" s="37">
        <v>183827973.83999997</v>
      </c>
      <c r="E27" s="37">
        <v>56891077.71</v>
      </c>
      <c r="F27" s="37">
        <v>43373056.15000001</v>
      </c>
      <c r="G27" s="37">
        <v>126936896.12999997</v>
      </c>
    </row>
    <row r="28" spans="1:7" ht="30">
      <c r="A28" s="30" t="s">
        <v>150</v>
      </c>
      <c r="B28" s="37">
        <v>0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</row>
    <row r="29" spans="1:7" ht="15">
      <c r="A29" s="28" t="s">
        <v>151</v>
      </c>
      <c r="B29" s="37">
        <v>0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</row>
    <row r="30" spans="1:7" ht="15">
      <c r="A30" s="28" t="s">
        <v>152</v>
      </c>
      <c r="B30" s="37">
        <v>0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</row>
    <row r="31" spans="1:7" ht="15">
      <c r="A31" s="3" t="s">
        <v>153</v>
      </c>
      <c r="B31" s="37">
        <v>0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</row>
    <row r="32" spans="1:7" ht="15">
      <c r="A32" s="4"/>
      <c r="B32" s="37"/>
      <c r="C32" s="37"/>
      <c r="D32" s="37"/>
      <c r="E32" s="37"/>
      <c r="F32" s="37"/>
      <c r="G32" s="37"/>
    </row>
    <row r="33" spans="1:7" ht="15">
      <c r="A33" s="2" t="s">
        <v>155</v>
      </c>
      <c r="B33" s="54">
        <v>2520143131.619999</v>
      </c>
      <c r="C33" s="54">
        <v>5859076.37</v>
      </c>
      <c r="D33" s="54">
        <v>2526002207.99</v>
      </c>
      <c r="E33" s="54">
        <v>548450455.97</v>
      </c>
      <c r="F33" s="54">
        <v>528078106.4500001</v>
      </c>
      <c r="G33" s="54">
        <v>1977551752.0199993</v>
      </c>
    </row>
    <row r="34" spans="1:7" ht="15">
      <c r="A34" s="20"/>
      <c r="B34" s="35"/>
      <c r="C34" s="35"/>
      <c r="D34" s="35"/>
      <c r="E34" s="35"/>
      <c r="F34" s="35"/>
      <c r="G34" s="35"/>
    </row>
    <row r="49" spans="1:5" ht="15">
      <c r="A49" s="8"/>
      <c r="B49" s="8"/>
      <c r="C49" s="9"/>
      <c r="D49" s="9"/>
      <c r="E49" s="9"/>
    </row>
    <row r="50" spans="1:5" ht="15">
      <c r="A50" s="10" t="s">
        <v>4</v>
      </c>
      <c r="B50" s="8"/>
      <c r="C50" s="57" t="s">
        <v>5</v>
      </c>
      <c r="D50" s="57"/>
      <c r="E50" s="57"/>
    </row>
    <row r="51" spans="1:5" ht="15" customHeight="1">
      <c r="A51" s="11" t="s">
        <v>6</v>
      </c>
      <c r="B51" s="8"/>
      <c r="C51" s="57" t="s">
        <v>156</v>
      </c>
      <c r="D51" s="57"/>
      <c r="E51" s="57"/>
    </row>
  </sheetData>
  <mergeCells count="11">
    <mergeCell ref="A7:A8"/>
    <mergeCell ref="B7:F7"/>
    <mergeCell ref="G7:G8"/>
    <mergeCell ref="C50:E50"/>
    <mergeCell ref="C51:E51"/>
    <mergeCell ref="A6:G6"/>
    <mergeCell ref="A1:G1"/>
    <mergeCell ref="A2:G2"/>
    <mergeCell ref="A3:G3"/>
    <mergeCell ref="A4:G4"/>
    <mergeCell ref="A5:G5"/>
  </mergeCells>
  <printOptions/>
  <pageMargins left="0.7" right="0.7" top="0.75" bottom="0.75" header="0.3" footer="0.3"/>
  <pageSetup fitToWidth="0" fitToHeight="1" horizontalDpi="600" verticalDpi="600"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Elena Macias Hernandez</dc:creator>
  <cp:keywords/>
  <dc:description/>
  <cp:lastModifiedBy>Jonathan Edmundo Contreras Veloz</cp:lastModifiedBy>
  <cp:lastPrinted>2021-04-29T16:49:49Z</cp:lastPrinted>
  <dcterms:created xsi:type="dcterms:W3CDTF">2019-04-25T17:33:50Z</dcterms:created>
  <dcterms:modified xsi:type="dcterms:W3CDTF">2021-05-04T19:11:07Z</dcterms:modified>
  <cp:category/>
  <cp:version/>
  <cp:contentType/>
  <cp:contentStatus/>
</cp:coreProperties>
</file>